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bookViews>
    <workbookView xWindow="0" yWindow="0" windowWidth="24000" windowHeight="9510"/>
  </bookViews>
  <sheets>
    <sheet name="Benjamins" sheetId="1" r:id="rId1"/>
    <sheet name="Minimes " sheetId="2" r:id="rId2"/>
    <sheet name="Pupilles" sheetId="3" r:id="rId3"/>
    <sheet name="Poussins" sheetId="4" r:id="rId4"/>
    <sheet name="Cadets" sheetId="5" r:id="rId5"/>
  </sheets>
  <calcPr calcId="162913"/>
</workbook>
</file>

<file path=xl/calcChain.xml><?xml version="1.0" encoding="utf-8"?>
<calcChain xmlns="http://schemas.openxmlformats.org/spreadsheetml/2006/main">
  <c r="L23" i="1" l="1"/>
  <c r="L12" i="1"/>
  <c r="L13" i="1"/>
  <c r="L10" i="3"/>
  <c r="L6" i="3"/>
  <c r="L19" i="1" l="1"/>
  <c r="L13" i="5" l="1"/>
  <c r="L7" i="5"/>
  <c r="L10" i="5"/>
  <c r="L14" i="5"/>
  <c r="L9" i="5"/>
  <c r="L12" i="5"/>
  <c r="L8" i="5"/>
  <c r="L11" i="5"/>
  <c r="L15" i="5"/>
  <c r="L16" i="5"/>
  <c r="L17" i="5"/>
  <c r="L13" i="3" l="1"/>
  <c r="L15" i="3"/>
  <c r="L16" i="3"/>
  <c r="L11" i="3"/>
  <c r="L17" i="3"/>
  <c r="L14" i="3"/>
  <c r="L7" i="3"/>
  <c r="L8" i="3"/>
  <c r="L12" i="3"/>
  <c r="L18" i="3"/>
  <c r="L19" i="3"/>
  <c r="L20" i="3"/>
  <c r="L21" i="3"/>
  <c r="L22" i="3"/>
  <c r="L9" i="3"/>
  <c r="L41" i="3"/>
  <c r="L42" i="3"/>
  <c r="L40" i="3"/>
  <c r="L16" i="2"/>
  <c r="L11" i="2"/>
  <c r="L12" i="2"/>
  <c r="L15" i="2"/>
  <c r="L14" i="2"/>
  <c r="L10" i="2"/>
  <c r="L8" i="2"/>
  <c r="L17" i="2"/>
  <c r="L9" i="2"/>
  <c r="L20" i="2"/>
  <c r="L18" i="2"/>
  <c r="L19" i="2"/>
  <c r="L6" i="2"/>
  <c r="L7" i="2"/>
  <c r="L24" i="2"/>
  <c r="L21" i="2"/>
  <c r="L22" i="2"/>
  <c r="L23" i="2"/>
  <c r="L25" i="2"/>
  <c r="L13" i="2"/>
  <c r="L34" i="5" l="1"/>
  <c r="L33" i="5"/>
  <c r="L35" i="5"/>
  <c r="L36" i="5"/>
  <c r="L37" i="5"/>
  <c r="L38" i="5"/>
  <c r="L39" i="5"/>
  <c r="L40" i="5"/>
  <c r="L32" i="5"/>
  <c r="L25" i="4"/>
  <c r="L26" i="4"/>
  <c r="L27" i="4"/>
  <c r="L28" i="4"/>
  <c r="L29" i="4"/>
  <c r="L30" i="4"/>
  <c r="L31" i="4"/>
  <c r="L32" i="4"/>
  <c r="L33" i="4"/>
  <c r="L24" i="4"/>
  <c r="L10" i="4"/>
  <c r="L8" i="4"/>
  <c r="L12" i="4"/>
  <c r="L9" i="4"/>
  <c r="L11" i="4"/>
  <c r="L13" i="4"/>
  <c r="L14" i="4"/>
  <c r="L15" i="4"/>
  <c r="L16" i="4"/>
  <c r="L7" i="4"/>
  <c r="L23" i="3"/>
  <c r="L24" i="3"/>
  <c r="L47" i="2"/>
  <c r="L44" i="2"/>
  <c r="L48" i="2"/>
  <c r="L46" i="2"/>
  <c r="L49" i="2"/>
  <c r="L45" i="2"/>
  <c r="L39" i="1"/>
  <c r="L37" i="1"/>
  <c r="L44" i="1"/>
  <c r="L41" i="1"/>
  <c r="L43" i="1"/>
  <c r="L42" i="1"/>
  <c r="L38" i="1"/>
  <c r="L45" i="1"/>
  <c r="L46" i="1"/>
  <c r="L47" i="1"/>
  <c r="L48" i="1"/>
  <c r="L49" i="1"/>
  <c r="L50" i="1"/>
  <c r="L51" i="1"/>
  <c r="L40" i="1"/>
  <c r="L6" i="1"/>
  <c r="L28" i="1"/>
  <c r="L11" i="1"/>
  <c r="L25" i="1"/>
  <c r="L21" i="1"/>
  <c r="L26" i="1"/>
  <c r="L20" i="1"/>
  <c r="L30" i="1"/>
  <c r="L17" i="1" l="1"/>
  <c r="L7" i="1"/>
  <c r="L24" i="1"/>
  <c r="L14" i="1"/>
  <c r="L18" i="1"/>
  <c r="L10" i="1"/>
  <c r="L29" i="1"/>
  <c r="L9" i="1"/>
  <c r="L27" i="1"/>
  <c r="L16" i="1"/>
  <c r="L8" i="1"/>
  <c r="L22" i="1"/>
  <c r="L15" i="1"/>
</calcChain>
</file>

<file path=xl/sharedStrings.xml><?xml version="1.0" encoding="utf-8"?>
<sst xmlns="http://schemas.openxmlformats.org/spreadsheetml/2006/main" count="521" uniqueCount="280">
  <si>
    <t>0167214192</t>
  </si>
  <si>
    <t>KIEFFER</t>
  </si>
  <si>
    <t>26/09/2003</t>
  </si>
  <si>
    <t>MOLSHEIM FUN BIKE</t>
  </si>
  <si>
    <t>0168095012</t>
  </si>
  <si>
    <t>BARRAL BARON</t>
  </si>
  <si>
    <t>16/06/2004</t>
  </si>
  <si>
    <t>BUTTICKER</t>
  </si>
  <si>
    <t>26/12/2004</t>
  </si>
  <si>
    <t>DIDIER</t>
  </si>
  <si>
    <t>21/01/2003</t>
  </si>
  <si>
    <t>FER IDBOUCHMAL</t>
  </si>
  <si>
    <t>25/09/2003</t>
  </si>
  <si>
    <t>ROSENBLATT</t>
  </si>
  <si>
    <t>10/07/2003</t>
  </si>
  <si>
    <t>BAUMLIN</t>
  </si>
  <si>
    <t>10/07/2004</t>
  </si>
  <si>
    <t>CHOUET`BIKE CL.V-NEUF</t>
  </si>
  <si>
    <t>DEBORD</t>
  </si>
  <si>
    <t>12/01/2004</t>
  </si>
  <si>
    <t>IANNONE BINGLER</t>
  </si>
  <si>
    <t>18/02/2004</t>
  </si>
  <si>
    <t>RUHER</t>
  </si>
  <si>
    <t>28/07/2004</t>
  </si>
  <si>
    <t>SCHLOTTER</t>
  </si>
  <si>
    <t>STOCKY</t>
  </si>
  <si>
    <t>15/12/2004</t>
  </si>
  <si>
    <t>VUFFRAY</t>
  </si>
  <si>
    <t>14/09/2004</t>
  </si>
  <si>
    <t>CLEF</t>
  </si>
  <si>
    <t>VC STE CROIX EN PLAINE</t>
  </si>
  <si>
    <t>KUENY</t>
  </si>
  <si>
    <t>0168095056</t>
  </si>
  <si>
    <t>0168095041</t>
  </si>
  <si>
    <t>0168095017</t>
  </si>
  <si>
    <t>0168095030</t>
  </si>
  <si>
    <t>0168103157</t>
  </si>
  <si>
    <t>0168103169</t>
  </si>
  <si>
    <t>0168103104</t>
  </si>
  <si>
    <t>0168103132</t>
  </si>
  <si>
    <t>0168103080</t>
  </si>
  <si>
    <t>0168103174</t>
  </si>
  <si>
    <t>0168103121</t>
  </si>
  <si>
    <t>0168221001</t>
  </si>
  <si>
    <t>0168221176</t>
  </si>
  <si>
    <t>0168006008</t>
  </si>
  <si>
    <t>MEYER</t>
  </si>
  <si>
    <t>09/06/2001</t>
  </si>
  <si>
    <t>MUNSTER BIKE CLUB</t>
  </si>
  <si>
    <t>0168095045</t>
  </si>
  <si>
    <t>11/01/2002</t>
  </si>
  <si>
    <t>MARTINEZ</t>
  </si>
  <si>
    <t>30/06/2002</t>
  </si>
  <si>
    <t>0168103114</t>
  </si>
  <si>
    <t>KIEN</t>
  </si>
  <si>
    <t>27/03/2002</t>
  </si>
  <si>
    <t>0168221141</t>
  </si>
  <si>
    <t>GOEPFERT</t>
  </si>
  <si>
    <t>06/02/2002</t>
  </si>
  <si>
    <t>0168221160</t>
  </si>
  <si>
    <t>RUHLMANN</t>
  </si>
  <si>
    <t>31/07/2001</t>
  </si>
  <si>
    <t>0168103030</t>
  </si>
  <si>
    <t>OBERLE</t>
  </si>
  <si>
    <t>0168103135</t>
  </si>
  <si>
    <t>RICHERT</t>
  </si>
  <si>
    <t>08/05/2005</t>
  </si>
  <si>
    <t>0168103062</t>
  </si>
  <si>
    <t>SAND</t>
  </si>
  <si>
    <t>07/05/2006</t>
  </si>
  <si>
    <t>0168103155</t>
  </si>
  <si>
    <t>04/09/2006</t>
  </si>
  <si>
    <t>0168103196</t>
  </si>
  <si>
    <t>05/06/2008</t>
  </si>
  <si>
    <t>POUSSINS</t>
  </si>
  <si>
    <t>NOM</t>
  </si>
  <si>
    <t>PRÉNOM</t>
  </si>
  <si>
    <t>LICENCE</t>
  </si>
  <si>
    <t>DATE NAIS.</t>
  </si>
  <si>
    <t>CLUB</t>
  </si>
  <si>
    <t>BENJAMINES</t>
  </si>
  <si>
    <t>POUSSINES</t>
  </si>
  <si>
    <t>CADETS</t>
  </si>
  <si>
    <t>CADETTES</t>
  </si>
  <si>
    <t>BERTOLI</t>
  </si>
  <si>
    <t>ASPTT MULHOUSE</t>
  </si>
  <si>
    <t>SSOL HABSHEIM</t>
  </si>
  <si>
    <t>ZONE 1</t>
  </si>
  <si>
    <t>ZONE 2</t>
  </si>
  <si>
    <t>ZONE 3</t>
  </si>
  <si>
    <t>PTS PORTES</t>
  </si>
  <si>
    <t>BONIF.</t>
  </si>
  <si>
    <t xml:space="preserve">BONIF. </t>
  </si>
  <si>
    <t>TOTAL</t>
  </si>
  <si>
    <t xml:space="preserve">POINTS </t>
  </si>
  <si>
    <t>CLASSEM.</t>
  </si>
  <si>
    <t>2008 - 2009</t>
  </si>
  <si>
    <t>FFC</t>
  </si>
  <si>
    <t>ETIENNE</t>
  </si>
  <si>
    <t>PUPILLES G</t>
  </si>
  <si>
    <t>2006 - 2007</t>
  </si>
  <si>
    <t>CUEVAS</t>
  </si>
  <si>
    <t>FISCHER</t>
  </si>
  <si>
    <t>WUCHTER</t>
  </si>
  <si>
    <t>KUENEMANN</t>
  </si>
  <si>
    <t>0168095079</t>
  </si>
  <si>
    <t>0168103027</t>
  </si>
  <si>
    <t xml:space="preserve">BENJAMINS </t>
  </si>
  <si>
    <t>2004 - 2005</t>
  </si>
  <si>
    <t>0168095084</t>
  </si>
  <si>
    <t>BRUNET</t>
  </si>
  <si>
    <t xml:space="preserve">VTT MICHELBACH </t>
  </si>
  <si>
    <t>WILHELM</t>
  </si>
  <si>
    <t>MINIMES G</t>
  </si>
  <si>
    <t>2002 - 2003</t>
  </si>
  <si>
    <t>MINIMES F</t>
  </si>
  <si>
    <t>HECKLEN</t>
  </si>
  <si>
    <t>0168086011</t>
  </si>
  <si>
    <t>0168086044</t>
  </si>
  <si>
    <t>2000 - 2001</t>
  </si>
  <si>
    <t>LORIS</t>
  </si>
  <si>
    <t>0168095059</t>
  </si>
  <si>
    <t>SERVANE</t>
  </si>
  <si>
    <t>PUPILLES F</t>
  </si>
  <si>
    <t>DUMONT</t>
  </si>
  <si>
    <t>PADEZ</t>
  </si>
  <si>
    <t>0168006009</t>
  </si>
  <si>
    <t>0168103166</t>
  </si>
  <si>
    <t>0167032120</t>
  </si>
  <si>
    <t>DICKELY</t>
  </si>
  <si>
    <t>Evann</t>
  </si>
  <si>
    <t>0167214035</t>
  </si>
  <si>
    <t>08/06/2006</t>
  </si>
  <si>
    <t>Aurélio</t>
  </si>
  <si>
    <t>13/01/2007</t>
  </si>
  <si>
    <t>S.S.O.L. HABSHEIM</t>
  </si>
  <si>
    <t>Maël</t>
  </si>
  <si>
    <t>21/02/2007</t>
  </si>
  <si>
    <t>Tom</t>
  </si>
  <si>
    <t>Yann</t>
  </si>
  <si>
    <t>Nicolas</t>
  </si>
  <si>
    <t>Luca</t>
  </si>
  <si>
    <t>0168103260</t>
  </si>
  <si>
    <t>17/11/2006</t>
  </si>
  <si>
    <t>Samuel</t>
  </si>
  <si>
    <t>0168215049</t>
  </si>
  <si>
    <t>Eymeric</t>
  </si>
  <si>
    <t>0167214163</t>
  </si>
  <si>
    <t>19/12/2004</t>
  </si>
  <si>
    <t>Romain</t>
  </si>
  <si>
    <t>Thomas</t>
  </si>
  <si>
    <t>Martin</t>
  </si>
  <si>
    <t>EHRET</t>
  </si>
  <si>
    <t>Raphaël</t>
  </si>
  <si>
    <t>17/06/2005</t>
  </si>
  <si>
    <t>Valentino</t>
  </si>
  <si>
    <t>Auguste</t>
  </si>
  <si>
    <t>17/09/2005</t>
  </si>
  <si>
    <t>Lionel</t>
  </si>
  <si>
    <t>Théo</t>
  </si>
  <si>
    <t>Hannah</t>
  </si>
  <si>
    <t>Tristan</t>
  </si>
  <si>
    <t>Antoine</t>
  </si>
  <si>
    <t>03/09/2004</t>
  </si>
  <si>
    <t>Pauline</t>
  </si>
  <si>
    <t>Alexia</t>
  </si>
  <si>
    <t>20/12/2005</t>
  </si>
  <si>
    <t>27/07/2002</t>
  </si>
  <si>
    <t>VC UNITE SCHWENHEIM</t>
  </si>
  <si>
    <t>Ludovic</t>
  </si>
  <si>
    <t>Hugo</t>
  </si>
  <si>
    <t>0167214071</t>
  </si>
  <si>
    <t>07/05/2002</t>
  </si>
  <si>
    <t>Bastien</t>
  </si>
  <si>
    <t>03/06/2003</t>
  </si>
  <si>
    <t>20/10/2002</t>
  </si>
  <si>
    <t>Loïc</t>
  </si>
  <si>
    <t>Yanis</t>
  </si>
  <si>
    <t>Julien</t>
  </si>
  <si>
    <t>Etienne</t>
  </si>
  <si>
    <t>11/10/2003</t>
  </si>
  <si>
    <t>Nina</t>
  </si>
  <si>
    <t>0168086134</t>
  </si>
  <si>
    <t>Lyson</t>
  </si>
  <si>
    <t>0168095004</t>
  </si>
  <si>
    <t>17/11/2002</t>
  </si>
  <si>
    <t>Zoé</t>
  </si>
  <si>
    <t>Manon</t>
  </si>
  <si>
    <t>22/01/2003</t>
  </si>
  <si>
    <t>25/01/2000</t>
  </si>
  <si>
    <t>LUCK</t>
  </si>
  <si>
    <t>Antoni</t>
  </si>
  <si>
    <t>0167011047</t>
  </si>
  <si>
    <t xml:space="preserve">RT VAL DE MODER </t>
  </si>
  <si>
    <t>THEO</t>
  </si>
  <si>
    <t>LOÏS</t>
  </si>
  <si>
    <t>VTT MICHELBACH - 21 MAI 2016</t>
  </si>
  <si>
    <t>ERHARD</t>
  </si>
  <si>
    <t>0168215070</t>
  </si>
  <si>
    <t>GULLY</t>
  </si>
  <si>
    <t>Luc</t>
  </si>
  <si>
    <t>0168215093</t>
  </si>
  <si>
    <t>MARSOT</t>
  </si>
  <si>
    <t>Antonin</t>
  </si>
  <si>
    <t>1554129437</t>
  </si>
  <si>
    <t>PILLONEL</t>
  </si>
  <si>
    <t>Nathan</t>
  </si>
  <si>
    <t>0168103217</t>
  </si>
  <si>
    <t>VTT MICHELBACH</t>
  </si>
  <si>
    <t xml:space="preserve">VTT FUN CLUB </t>
  </si>
  <si>
    <t>CAMHI</t>
  </si>
  <si>
    <t>0168215063</t>
  </si>
  <si>
    <t>JUNG</t>
  </si>
  <si>
    <t>Luka</t>
  </si>
  <si>
    <t>0168215095</t>
  </si>
  <si>
    <t>MARGERARD</t>
  </si>
  <si>
    <t>Pierrick</t>
  </si>
  <si>
    <t>1125055056</t>
  </si>
  <si>
    <t>PETER</t>
  </si>
  <si>
    <t>Gabin</t>
  </si>
  <si>
    <t>0168215021</t>
  </si>
  <si>
    <t>AC RUDIPONTAIN</t>
  </si>
  <si>
    <t>ERNST</t>
  </si>
  <si>
    <t>Léo</t>
  </si>
  <si>
    <t>LIARDET</t>
  </si>
  <si>
    <t>Louis</t>
  </si>
  <si>
    <t>1554129352</t>
  </si>
  <si>
    <t>VTT FUN CLUB</t>
  </si>
  <si>
    <t>Sacha</t>
  </si>
  <si>
    <t xml:space="preserve">0168215083 </t>
  </si>
  <si>
    <t>0168103261</t>
  </si>
  <si>
    <t>LIAM</t>
  </si>
  <si>
    <t>HAGENSTEIN</t>
  </si>
  <si>
    <t>0168221135</t>
  </si>
  <si>
    <t>JUNGERT</t>
  </si>
  <si>
    <t>0168086045</t>
  </si>
  <si>
    <t>SPENLE</t>
  </si>
  <si>
    <t>0168095035</t>
  </si>
  <si>
    <t>STRAUB</t>
  </si>
  <si>
    <t>0168215086</t>
  </si>
  <si>
    <t>WEINGAND</t>
  </si>
  <si>
    <t>0168215072</t>
  </si>
  <si>
    <t>KYLLIAN</t>
  </si>
  <si>
    <t>TITOUAN</t>
  </si>
  <si>
    <t>0168221138</t>
  </si>
  <si>
    <t>ANTHONY</t>
  </si>
  <si>
    <t>ALEX</t>
  </si>
  <si>
    <t>ESAIA</t>
  </si>
  <si>
    <t>QUENTIN</t>
  </si>
  <si>
    <t>MILLIET</t>
  </si>
  <si>
    <t>0168218016</t>
  </si>
  <si>
    <t>VP HEIMSBRUNN</t>
  </si>
  <si>
    <t>SUZANNE</t>
  </si>
  <si>
    <t>Louise</t>
  </si>
  <si>
    <t>0168218012</t>
  </si>
  <si>
    <t>GUYON</t>
  </si>
  <si>
    <t>Mathilde</t>
  </si>
  <si>
    <t>0168095083</t>
  </si>
  <si>
    <t>GALLERNE</t>
  </si>
  <si>
    <t>Augustin</t>
  </si>
  <si>
    <t>0168218013</t>
  </si>
  <si>
    <t>NL</t>
  </si>
  <si>
    <t>JULES</t>
  </si>
  <si>
    <t>0168218014</t>
  </si>
  <si>
    <t>BOISSET</t>
  </si>
  <si>
    <t>TIMEO</t>
  </si>
  <si>
    <t>0168205014</t>
  </si>
  <si>
    <t>VC SMAM</t>
  </si>
  <si>
    <t>DAVOUT</t>
  </si>
  <si>
    <t>GAUTHIER</t>
  </si>
  <si>
    <t>0168205024</t>
  </si>
  <si>
    <t>POGGIO</t>
  </si>
  <si>
    <t>ROMAIN</t>
  </si>
  <si>
    <t>0168006026</t>
  </si>
  <si>
    <t>CLAR</t>
  </si>
  <si>
    <t>BRAUNING</t>
  </si>
  <si>
    <t>Ben</t>
  </si>
  <si>
    <t>D</t>
  </si>
  <si>
    <t>MSC FOLKE SULZ</t>
  </si>
  <si>
    <t>0167214031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</si>
</sst>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4">
    <xf numFmtId="0" fontId="0" fillId="0" borderId="0" xfId="0"/>
    <xf numFmtId="0" fontId="2" fillId="0" borderId="0" xfId="0" applyFont="1"/>
    <xf numFmtId="0" fontId="1" fillId="0" borderId="4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1" fillId="0" borderId="10" xfId="1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4" xfId="2" applyNumberFormat="1" applyFont="1" applyBorder="1"/>
    <xf numFmtId="0" fontId="1" fillId="0" borderId="8" xfId="2" applyNumberFormat="1" applyFont="1" applyBorder="1"/>
    <xf numFmtId="0" fontId="1" fillId="0" borderId="10" xfId="2" applyNumberFormat="1" applyFont="1" applyBorder="1"/>
    <xf numFmtId="0" fontId="1" fillId="0" borderId="8" xfId="3" applyNumberFormat="1" applyFont="1" applyBorder="1"/>
    <xf numFmtId="0" fontId="1" fillId="0" borderId="4" xfId="3" applyNumberFormat="1" applyFont="1" applyBorder="1"/>
    <xf numFmtId="0" fontId="1" fillId="0" borderId="17" xfId="4" applyNumberFormat="1" applyFont="1" applyBorder="1"/>
    <xf numFmtId="0" fontId="1" fillId="0" borderId="16" xfId="4" applyNumberFormat="1" applyFont="1" applyBorder="1"/>
    <xf numFmtId="0" fontId="1" fillId="0" borderId="18" xfId="4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0" xfId="0" applyFont="1"/>
    <xf numFmtId="0" fontId="0" fillId="0" borderId="0" xfId="0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3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7" xfId="4" applyNumberFormat="1" applyFont="1" applyBorder="1" applyAlignment="1">
      <alignment horizontal="center"/>
    </xf>
    <xf numFmtId="14" fontId="1" fillId="0" borderId="17" xfId="4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3" applyNumberFormat="1" applyFont="1" applyBorder="1" applyAlignment="1">
      <alignment horizontal="center"/>
    </xf>
    <xf numFmtId="0" fontId="1" fillId="0" borderId="10" xfId="3" applyNumberFormat="1" applyFont="1" applyFill="1" applyBorder="1"/>
    <xf numFmtId="0" fontId="4" fillId="0" borderId="3" xfId="0" applyFont="1" applyBorder="1"/>
    <xf numFmtId="0" fontId="4" fillId="0" borderId="7" xfId="0" applyFont="1" applyBorder="1"/>
    <xf numFmtId="0" fontId="4" fillId="0" borderId="17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4" xfId="1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4" fillId="0" borderId="41" xfId="0" applyFont="1" applyBorder="1"/>
    <xf numFmtId="0" fontId="4" fillId="0" borderId="39" xfId="0" applyFont="1" applyBorder="1"/>
    <xf numFmtId="49" fontId="4" fillId="0" borderId="42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4" fontId="1" fillId="0" borderId="4" xfId="2" applyNumberFormat="1" applyFont="1" applyBorder="1" applyAlignment="1">
      <alignment horizontal="center"/>
    </xf>
    <xf numFmtId="49" fontId="1" fillId="0" borderId="8" xfId="2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38" xfId="0" applyFont="1" applyBorder="1"/>
    <xf numFmtId="49" fontId="0" fillId="0" borderId="8" xfId="0" applyNumberForma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17" xfId="2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" fillId="0" borderId="16" xfId="2" applyNumberFormat="1" applyFont="1" applyBorder="1"/>
    <xf numFmtId="0" fontId="1" fillId="0" borderId="17" xfId="2" applyNumberFormat="1" applyFont="1" applyBorder="1"/>
    <xf numFmtId="0" fontId="1" fillId="0" borderId="18" xfId="2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1" xfId="0" applyFont="1" applyBorder="1"/>
    <xf numFmtId="0" fontId="4" fillId="0" borderId="5" xfId="0" applyFont="1" applyBorder="1"/>
    <xf numFmtId="49" fontId="4" fillId="0" borderId="12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2" xfId="0" applyFont="1" applyBorder="1"/>
    <xf numFmtId="0" fontId="1" fillId="0" borderId="11" xfId="2" applyNumberFormat="1" applyFont="1" applyBorder="1"/>
    <xf numFmtId="0" fontId="1" fillId="0" borderId="5" xfId="2" applyNumberFormat="1" applyFont="1" applyBorder="1"/>
    <xf numFmtId="49" fontId="1" fillId="0" borderId="12" xfId="2" applyNumberFormat="1" applyFont="1" applyBorder="1" applyAlignment="1">
      <alignment horizontal="center"/>
    </xf>
    <xf numFmtId="0" fontId="1" fillId="0" borderId="12" xfId="2" applyNumberFormat="1" applyFont="1" applyBorder="1"/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0" xfId="2" applyNumberFormat="1" applyFont="1" applyBorder="1"/>
    <xf numFmtId="49" fontId="1" fillId="0" borderId="0" xfId="2" applyNumberFormat="1" applyFont="1" applyBorder="1" applyAlignment="1">
      <alignment horizontal="center"/>
    </xf>
    <xf numFmtId="0" fontId="1" fillId="0" borderId="0" xfId="2" applyNumberFormat="1" applyFont="1" applyBorder="1" applyAlignment="1">
      <alignment horizontal="center"/>
    </xf>
    <xf numFmtId="14" fontId="1" fillId="0" borderId="5" xfId="2" applyNumberFormat="1" applyFont="1" applyBorder="1" applyAlignment="1">
      <alignment horizontal="center"/>
    </xf>
    <xf numFmtId="0" fontId="1" fillId="0" borderId="41" xfId="2" applyNumberFormat="1" applyFont="1" applyBorder="1"/>
    <xf numFmtId="0" fontId="1" fillId="0" borderId="39" xfId="2" applyNumberFormat="1" applyFont="1" applyBorder="1"/>
    <xf numFmtId="49" fontId="1" fillId="0" borderId="42" xfId="2" applyNumberFormat="1" applyFont="1" applyBorder="1" applyAlignment="1">
      <alignment horizontal="center"/>
    </xf>
    <xf numFmtId="14" fontId="1" fillId="0" borderId="39" xfId="2" applyNumberFormat="1" applyFont="1" applyBorder="1" applyAlignment="1">
      <alignment horizontal="center"/>
    </xf>
    <xf numFmtId="0" fontId="1" fillId="0" borderId="42" xfId="2" applyNumberFormat="1" applyFont="1" applyBorder="1"/>
    <xf numFmtId="14" fontId="4" fillId="0" borderId="39" xfId="0" applyNumberFormat="1" applyFont="1" applyBorder="1" applyAlignment="1">
      <alignment horizontal="center"/>
    </xf>
    <xf numFmtId="0" fontId="4" fillId="0" borderId="42" xfId="0" applyFont="1" applyBorder="1"/>
    <xf numFmtId="0" fontId="1" fillId="0" borderId="41" xfId="1" applyNumberFormat="1" applyFont="1" applyBorder="1"/>
    <xf numFmtId="0" fontId="1" fillId="0" borderId="41" xfId="1" applyNumberFormat="1" applyFont="1" applyFill="1" applyBorder="1"/>
    <xf numFmtId="0" fontId="1" fillId="0" borderId="41" xfId="3" applyNumberFormat="1" applyFont="1" applyBorder="1"/>
    <xf numFmtId="0" fontId="1" fillId="0" borderId="39" xfId="1" applyNumberFormat="1" applyFont="1" applyBorder="1"/>
    <xf numFmtId="0" fontId="1" fillId="0" borderId="39" xfId="3" applyNumberFormat="1" applyFont="1" applyBorder="1"/>
    <xf numFmtId="14" fontId="1" fillId="0" borderId="43" xfId="1" applyNumberFormat="1" applyFont="1" applyBorder="1" applyAlignment="1">
      <alignment horizontal="center"/>
    </xf>
    <xf numFmtId="0" fontId="1" fillId="0" borderId="43" xfId="3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9" xfId="2" applyNumberFormat="1" applyFont="1" applyBorder="1"/>
    <xf numFmtId="0" fontId="1" fillId="0" borderId="3" xfId="2" applyNumberFormat="1" applyFont="1" applyBorder="1"/>
    <xf numFmtId="0" fontId="1" fillId="0" borderId="7" xfId="2" applyNumberFormat="1" applyFont="1" applyBorder="1"/>
    <xf numFmtId="0" fontId="2" fillId="0" borderId="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" fillId="0" borderId="39" xfId="1" applyNumberFormat="1" applyFont="1" applyBorder="1" applyAlignment="1">
      <alignment horizontal="center"/>
    </xf>
    <xf numFmtId="0" fontId="1" fillId="0" borderId="39" xfId="3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1" fillId="0" borderId="17" xfId="4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17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vertical="center"/>
    </xf>
    <xf numFmtId="0" fontId="4" fillId="0" borderId="4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4" fontId="8" fillId="0" borderId="4" xfId="0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49" fontId="1" fillId="0" borderId="8" xfId="1" applyNumberFormat="1" applyFont="1" applyBorder="1" applyAlignment="1">
      <alignment horizontal="center" vertical="center"/>
    </xf>
    <xf numFmtId="14" fontId="1" fillId="0" borderId="4" xfId="1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40" xfId="2" applyNumberFormat="1" applyFont="1" applyBorder="1"/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quotePrefix="1" applyNumberFormat="1"/>
    <xf numFmtId="0" fontId="4" fillId="0" borderId="16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14" fontId="8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1" fillId="0" borderId="0" xfId="0" quotePrefix="1" applyNumberFormat="1" applyFont="1"/>
    <xf numFmtId="14" fontId="1" fillId="0" borderId="3" xfId="2" applyNumberFormat="1" applyFont="1" applyBorder="1" applyAlignment="1">
      <alignment horizontal="center"/>
    </xf>
    <xf numFmtId="49" fontId="1" fillId="0" borderId="7" xfId="2" applyNumberFormat="1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/>
    </xf>
    <xf numFmtId="14" fontId="4" fillId="0" borderId="49" xfId="0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16" xfId="0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1" fillId="0" borderId="25" xfId="3" applyNumberFormat="1" applyFont="1" applyBorder="1" applyAlignment="1">
      <alignment horizontal="center"/>
    </xf>
    <xf numFmtId="0" fontId="4" fillId="0" borderId="3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14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0" xfId="3" applyNumberFormat="1" applyFont="1" applyFill="1" applyBorder="1" applyAlignment="1">
      <alignment vertical="center"/>
    </xf>
    <xf numFmtId="0" fontId="1" fillId="0" borderId="4" xfId="3" applyNumberFormat="1" applyFont="1" applyBorder="1" applyAlignment="1">
      <alignment vertical="center"/>
    </xf>
    <xf numFmtId="49" fontId="1" fillId="0" borderId="8" xfId="3" applyNumberFormat="1" applyFont="1" applyBorder="1" applyAlignment="1">
      <alignment vertical="center"/>
    </xf>
    <xf numFmtId="0" fontId="1" fillId="0" borderId="8" xfId="3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" fillId="0" borderId="4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41" xfId="0" applyNumberFormat="1" applyFont="1" applyBorder="1" applyAlignment="1">
      <alignment vertical="center"/>
    </xf>
    <xf numFmtId="0" fontId="8" fillId="0" borderId="39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vertical="center"/>
    </xf>
    <xf numFmtId="0" fontId="4" fillId="0" borderId="17" xfId="0" applyFont="1" applyBorder="1"/>
    <xf numFmtId="0" fontId="4" fillId="0" borderId="18" xfId="0" applyFont="1" applyBorder="1"/>
    <xf numFmtId="49" fontId="4" fillId="0" borderId="17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49" fontId="10" fillId="0" borderId="42" xfId="2" applyNumberFormat="1" applyFont="1" applyBorder="1" applyAlignment="1">
      <alignment horizontal="center"/>
    </xf>
    <xf numFmtId="0" fontId="9" fillId="0" borderId="0" xfId="0" quotePrefix="1" applyNumberFormat="1" applyFont="1"/>
    <xf numFmtId="0" fontId="5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</cellXfs>
  <cellStyles count="6">
    <cellStyle name="Normal" xfId="0" builtinId="0"/>
    <cellStyle name="Normal 10" xfId="2"/>
    <cellStyle name="Normal 11" xfId="3"/>
    <cellStyle name="Normal 12" xfId="4"/>
    <cellStyle name="Normal 13" xfId="5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C1" zoomScaleNormal="100" workbookViewId="0">
      <selection activeCell="P10" sqref="P10"/>
    </sheetView>
  </sheetViews>
  <sheetFormatPr baseColWidth="10" defaultRowHeight="15" x14ac:dyDescent="0.25"/>
  <cols>
    <col min="1" max="1" width="18.7109375" customWidth="1"/>
    <col min="2" max="2" width="11.7109375" customWidth="1"/>
    <col min="3" max="3" width="11.7109375" style="28" customWidth="1"/>
    <col min="4" max="4" width="12.42578125" style="28" customWidth="1"/>
    <col min="5" max="5" width="26.7109375" style="28" customWidth="1"/>
    <col min="6" max="6" width="11.7109375" customWidth="1"/>
    <col min="7" max="7" width="11.7109375" style="28" customWidth="1"/>
    <col min="8" max="13" width="9.7109375" style="28" customWidth="1"/>
    <col min="14" max="14" width="7.140625" style="28" customWidth="1"/>
    <col min="15" max="15" width="16.42578125" style="225" customWidth="1"/>
  </cols>
  <sheetData>
    <row r="1" spans="1:17" ht="18.75" x14ac:dyDescent="0.3">
      <c r="A1" s="311" t="s">
        <v>196</v>
      </c>
      <c r="B1" s="311"/>
      <c r="C1" s="311"/>
      <c r="D1" s="311"/>
      <c r="E1" s="311"/>
      <c r="F1" s="311"/>
      <c r="G1" s="311"/>
      <c r="O1" s="87"/>
      <c r="P1" s="87"/>
      <c r="Q1" s="54"/>
    </row>
    <row r="2" spans="1:17" ht="18.75" x14ac:dyDescent="0.3">
      <c r="A2" s="1" t="s">
        <v>107</v>
      </c>
      <c r="O2" s="224"/>
      <c r="P2" s="54"/>
      <c r="Q2" s="54"/>
    </row>
    <row r="3" spans="1:17" ht="24.95" customHeight="1" thickBot="1" x14ac:dyDescent="0.35">
      <c r="A3" s="1"/>
      <c r="E3"/>
      <c r="F3" s="312" t="s">
        <v>108</v>
      </c>
      <c r="G3" s="312"/>
      <c r="O3" s="224"/>
      <c r="P3" s="54"/>
    </row>
    <row r="4" spans="1:17" ht="24.75" customHeight="1" thickBot="1" x14ac:dyDescent="0.3">
      <c r="E4"/>
      <c r="F4" s="306" t="s">
        <v>87</v>
      </c>
      <c r="G4" s="307"/>
      <c r="H4" s="306" t="s">
        <v>88</v>
      </c>
      <c r="I4" s="307"/>
      <c r="J4" s="306" t="s">
        <v>89</v>
      </c>
      <c r="K4" s="308"/>
      <c r="L4" s="59" t="s">
        <v>93</v>
      </c>
      <c r="M4" s="309" t="s">
        <v>95</v>
      </c>
      <c r="O4" s="86"/>
      <c r="P4" s="86"/>
    </row>
    <row r="5" spans="1:17" ht="19.5" customHeight="1" thickBot="1" x14ac:dyDescent="0.3">
      <c r="A5" s="10" t="s">
        <v>75</v>
      </c>
      <c r="B5" s="11" t="s">
        <v>76</v>
      </c>
      <c r="C5" s="164" t="s">
        <v>77</v>
      </c>
      <c r="D5" s="11" t="s">
        <v>78</v>
      </c>
      <c r="E5" s="12" t="s">
        <v>79</v>
      </c>
      <c r="F5" s="62" t="s">
        <v>90</v>
      </c>
      <c r="G5" s="63" t="s">
        <v>91</v>
      </c>
      <c r="H5" s="64" t="s">
        <v>90</v>
      </c>
      <c r="I5" s="65" t="s">
        <v>91</v>
      </c>
      <c r="J5" s="64" t="s">
        <v>90</v>
      </c>
      <c r="K5" s="65" t="s">
        <v>92</v>
      </c>
      <c r="L5" s="67" t="s">
        <v>94</v>
      </c>
      <c r="M5" s="310"/>
      <c r="O5" s="86"/>
      <c r="P5" s="86"/>
    </row>
    <row r="6" spans="1:17" ht="24.75" customHeight="1" x14ac:dyDescent="0.3">
      <c r="A6" s="230" t="s">
        <v>22</v>
      </c>
      <c r="B6" s="173" t="s">
        <v>159</v>
      </c>
      <c r="C6" s="178" t="s">
        <v>39</v>
      </c>
      <c r="D6" s="179" t="s">
        <v>23</v>
      </c>
      <c r="E6" s="251" t="s">
        <v>17</v>
      </c>
      <c r="F6" s="39">
        <v>6</v>
      </c>
      <c r="G6" s="40">
        <v>3</v>
      </c>
      <c r="H6" s="41">
        <v>31</v>
      </c>
      <c r="I6" s="42">
        <v>5</v>
      </c>
      <c r="J6" s="39">
        <v>24</v>
      </c>
      <c r="K6" s="40">
        <v>5</v>
      </c>
      <c r="L6" s="40">
        <f t="shared" ref="L6:L25" si="0">SUM(F6:K6)</f>
        <v>74</v>
      </c>
      <c r="M6" s="58">
        <v>1</v>
      </c>
      <c r="N6" s="162"/>
    </row>
    <row r="7" spans="1:17" ht="24.75" customHeight="1" x14ac:dyDescent="0.3">
      <c r="A7" s="231" t="s">
        <v>18</v>
      </c>
      <c r="B7" s="174" t="s">
        <v>149</v>
      </c>
      <c r="C7" s="181" t="s">
        <v>37</v>
      </c>
      <c r="D7" s="182" t="s">
        <v>19</v>
      </c>
      <c r="E7" s="180" t="s">
        <v>17</v>
      </c>
      <c r="F7" s="44">
        <v>8</v>
      </c>
      <c r="G7" s="45">
        <v>0</v>
      </c>
      <c r="H7" s="46">
        <v>31</v>
      </c>
      <c r="I7" s="47">
        <v>5</v>
      </c>
      <c r="J7" s="44">
        <v>11</v>
      </c>
      <c r="K7" s="45">
        <v>5</v>
      </c>
      <c r="L7" s="45">
        <f t="shared" si="0"/>
        <v>60</v>
      </c>
      <c r="M7" s="57">
        <v>2</v>
      </c>
      <c r="N7" s="163"/>
    </row>
    <row r="8" spans="1:17" ht="24.75" customHeight="1" x14ac:dyDescent="0.3">
      <c r="A8" s="180" t="s">
        <v>202</v>
      </c>
      <c r="B8" s="174" t="s">
        <v>203</v>
      </c>
      <c r="C8" s="181" t="s">
        <v>204</v>
      </c>
      <c r="D8" s="183">
        <v>38674</v>
      </c>
      <c r="E8" s="180" t="s">
        <v>209</v>
      </c>
      <c r="F8" s="44">
        <v>11</v>
      </c>
      <c r="G8" s="45">
        <v>0</v>
      </c>
      <c r="H8" s="46">
        <v>16</v>
      </c>
      <c r="I8" s="47">
        <v>0</v>
      </c>
      <c r="J8" s="44">
        <v>21</v>
      </c>
      <c r="K8" s="45">
        <v>5</v>
      </c>
      <c r="L8" s="45">
        <f t="shared" si="0"/>
        <v>53</v>
      </c>
      <c r="M8" s="57">
        <v>3</v>
      </c>
      <c r="N8" s="162"/>
    </row>
    <row r="9" spans="1:17" ht="24.75" customHeight="1" x14ac:dyDescent="0.3">
      <c r="A9" s="231" t="s">
        <v>29</v>
      </c>
      <c r="B9" s="174" t="s">
        <v>162</v>
      </c>
      <c r="C9" s="181" t="s">
        <v>43</v>
      </c>
      <c r="D9" s="182" t="s">
        <v>163</v>
      </c>
      <c r="E9" s="180" t="s">
        <v>30</v>
      </c>
      <c r="F9" s="44">
        <v>11</v>
      </c>
      <c r="G9" s="45">
        <v>1</v>
      </c>
      <c r="H9" s="46">
        <v>18</v>
      </c>
      <c r="I9" s="47">
        <v>2</v>
      </c>
      <c r="J9" s="44">
        <v>16</v>
      </c>
      <c r="K9" s="45">
        <v>1</v>
      </c>
      <c r="L9" s="45">
        <f t="shared" si="0"/>
        <v>49</v>
      </c>
      <c r="M9" s="57">
        <v>4</v>
      </c>
      <c r="N9" s="162"/>
    </row>
    <row r="10" spans="1:17" ht="24.75" customHeight="1" x14ac:dyDescent="0.3">
      <c r="A10" s="231" t="s">
        <v>7</v>
      </c>
      <c r="B10" s="174" t="s">
        <v>150</v>
      </c>
      <c r="C10" s="181" t="s">
        <v>32</v>
      </c>
      <c r="D10" s="182" t="s">
        <v>8</v>
      </c>
      <c r="E10" s="180" t="s">
        <v>135</v>
      </c>
      <c r="F10" s="44">
        <v>3</v>
      </c>
      <c r="G10" s="45">
        <v>0</v>
      </c>
      <c r="H10" s="46">
        <v>21</v>
      </c>
      <c r="I10" s="47">
        <v>5</v>
      </c>
      <c r="J10" s="44">
        <v>18</v>
      </c>
      <c r="K10" s="45">
        <v>0</v>
      </c>
      <c r="L10" s="45">
        <f t="shared" si="0"/>
        <v>47</v>
      </c>
      <c r="M10" s="57">
        <v>5</v>
      </c>
      <c r="N10" s="162"/>
    </row>
    <row r="11" spans="1:17" ht="24.75" customHeight="1" x14ac:dyDescent="0.3">
      <c r="A11" s="231" t="s">
        <v>20</v>
      </c>
      <c r="B11" s="174" t="s">
        <v>155</v>
      </c>
      <c r="C11" s="181" t="s">
        <v>38</v>
      </c>
      <c r="D11" s="182" t="s">
        <v>21</v>
      </c>
      <c r="E11" s="180" t="s">
        <v>17</v>
      </c>
      <c r="F11" s="44">
        <v>0</v>
      </c>
      <c r="G11" s="45">
        <v>0</v>
      </c>
      <c r="H11" s="46">
        <v>21</v>
      </c>
      <c r="I11" s="47">
        <v>5</v>
      </c>
      <c r="J11" s="44">
        <v>16</v>
      </c>
      <c r="K11" s="45">
        <v>1</v>
      </c>
      <c r="L11" s="45">
        <f t="shared" si="0"/>
        <v>43</v>
      </c>
      <c r="M11" s="57">
        <v>6</v>
      </c>
      <c r="N11" s="162"/>
    </row>
    <row r="12" spans="1:17" ht="24.75" customHeight="1" x14ac:dyDescent="0.3">
      <c r="A12" s="231" t="s">
        <v>152</v>
      </c>
      <c r="B12" s="174" t="s">
        <v>153</v>
      </c>
      <c r="C12" s="181" t="s">
        <v>62</v>
      </c>
      <c r="D12" s="182" t="s">
        <v>154</v>
      </c>
      <c r="E12" s="180" t="s">
        <v>17</v>
      </c>
      <c r="F12" s="255">
        <v>0</v>
      </c>
      <c r="G12" s="45">
        <v>0</v>
      </c>
      <c r="H12" s="46">
        <v>21</v>
      </c>
      <c r="I12" s="47">
        <v>5</v>
      </c>
      <c r="J12" s="44">
        <v>11</v>
      </c>
      <c r="K12" s="45">
        <v>2</v>
      </c>
      <c r="L12" s="45">
        <f t="shared" si="0"/>
        <v>39</v>
      </c>
      <c r="M12" s="57">
        <v>7</v>
      </c>
      <c r="N12" s="162"/>
    </row>
    <row r="13" spans="1:17" ht="24.75" customHeight="1" x14ac:dyDescent="0.3">
      <c r="A13" s="231" t="s">
        <v>27</v>
      </c>
      <c r="B13" s="174" t="s">
        <v>161</v>
      </c>
      <c r="C13" s="181" t="s">
        <v>42</v>
      </c>
      <c r="D13" s="182" t="s">
        <v>28</v>
      </c>
      <c r="E13" s="180" t="s">
        <v>17</v>
      </c>
      <c r="F13" s="44">
        <v>8</v>
      </c>
      <c r="G13" s="45">
        <v>0</v>
      </c>
      <c r="H13" s="46">
        <v>21</v>
      </c>
      <c r="I13" s="47">
        <v>4</v>
      </c>
      <c r="J13" s="44">
        <v>6</v>
      </c>
      <c r="K13" s="45">
        <v>0</v>
      </c>
      <c r="L13" s="45">
        <f t="shared" si="0"/>
        <v>39</v>
      </c>
      <c r="M13" s="57">
        <v>8</v>
      </c>
      <c r="N13" s="162"/>
    </row>
    <row r="14" spans="1:17" ht="24.95" customHeight="1" x14ac:dyDescent="0.3">
      <c r="A14" s="231" t="s">
        <v>15</v>
      </c>
      <c r="B14" s="174" t="s">
        <v>151</v>
      </c>
      <c r="C14" s="181" t="s">
        <v>36</v>
      </c>
      <c r="D14" s="182" t="s">
        <v>16</v>
      </c>
      <c r="E14" s="180" t="s">
        <v>17</v>
      </c>
      <c r="F14" s="44">
        <v>8</v>
      </c>
      <c r="G14" s="45">
        <v>0</v>
      </c>
      <c r="H14" s="46">
        <v>21</v>
      </c>
      <c r="I14" s="47">
        <v>4</v>
      </c>
      <c r="J14" s="44">
        <v>6</v>
      </c>
      <c r="K14" s="45">
        <v>0</v>
      </c>
      <c r="L14" s="45">
        <f t="shared" si="0"/>
        <v>39</v>
      </c>
      <c r="M14" s="57">
        <v>8</v>
      </c>
      <c r="N14" s="162"/>
    </row>
    <row r="15" spans="1:17" ht="24.95" customHeight="1" x14ac:dyDescent="0.3">
      <c r="A15" s="231" t="s">
        <v>65</v>
      </c>
      <c r="B15" s="174" t="s">
        <v>158</v>
      </c>
      <c r="C15" s="181" t="s">
        <v>64</v>
      </c>
      <c r="D15" s="182" t="s">
        <v>66</v>
      </c>
      <c r="E15" s="180" t="s">
        <v>17</v>
      </c>
      <c r="F15" s="44">
        <v>13</v>
      </c>
      <c r="G15" s="45">
        <v>0</v>
      </c>
      <c r="H15" s="46">
        <v>16</v>
      </c>
      <c r="I15" s="47">
        <v>3</v>
      </c>
      <c r="J15" s="44">
        <v>6</v>
      </c>
      <c r="K15" s="45">
        <v>0</v>
      </c>
      <c r="L15" s="45">
        <f t="shared" si="0"/>
        <v>38</v>
      </c>
      <c r="M15" s="57">
        <v>10</v>
      </c>
      <c r="N15" s="162"/>
    </row>
    <row r="16" spans="1:17" ht="24.95" customHeight="1" x14ac:dyDescent="0.3">
      <c r="A16" s="6" t="s">
        <v>264</v>
      </c>
      <c r="B16" s="2" t="s">
        <v>265</v>
      </c>
      <c r="C16" s="90" t="s">
        <v>266</v>
      </c>
      <c r="D16" s="88">
        <v>38433</v>
      </c>
      <c r="E16" s="253" t="s">
        <v>267</v>
      </c>
      <c r="F16" s="44">
        <v>3</v>
      </c>
      <c r="G16" s="45">
        <v>0</v>
      </c>
      <c r="H16" s="46">
        <v>16</v>
      </c>
      <c r="I16" s="47">
        <v>5</v>
      </c>
      <c r="J16" s="44">
        <v>13</v>
      </c>
      <c r="K16" s="45">
        <v>0</v>
      </c>
      <c r="L16" s="45">
        <f t="shared" si="0"/>
        <v>37</v>
      </c>
      <c r="M16" s="57">
        <v>11</v>
      </c>
      <c r="N16" s="162"/>
    </row>
    <row r="17" spans="1:17" ht="24.95" customHeight="1" x14ac:dyDescent="0.3">
      <c r="A17" s="211" t="s">
        <v>258</v>
      </c>
      <c r="B17" s="212" t="s">
        <v>262</v>
      </c>
      <c r="C17" s="213" t="s">
        <v>263</v>
      </c>
      <c r="D17" s="214">
        <v>38142</v>
      </c>
      <c r="E17" s="252" t="s">
        <v>251</v>
      </c>
      <c r="F17" s="44">
        <v>8</v>
      </c>
      <c r="G17" s="45">
        <v>0</v>
      </c>
      <c r="H17" s="46">
        <v>11</v>
      </c>
      <c r="I17" s="47">
        <v>3</v>
      </c>
      <c r="J17" s="44">
        <v>11</v>
      </c>
      <c r="K17" s="45">
        <v>0</v>
      </c>
      <c r="L17" s="45">
        <f t="shared" si="0"/>
        <v>33</v>
      </c>
      <c r="M17" s="57">
        <v>12</v>
      </c>
      <c r="N17" s="162"/>
    </row>
    <row r="18" spans="1:17" ht="24.95" customHeight="1" x14ac:dyDescent="0.3">
      <c r="A18" s="231" t="s">
        <v>197</v>
      </c>
      <c r="B18" s="174" t="s">
        <v>150</v>
      </c>
      <c r="C18" s="181" t="s">
        <v>198</v>
      </c>
      <c r="D18" s="183">
        <v>38181</v>
      </c>
      <c r="E18" s="180" t="s">
        <v>208</v>
      </c>
      <c r="F18" s="44">
        <v>3</v>
      </c>
      <c r="G18" s="45">
        <v>0</v>
      </c>
      <c r="H18" s="46">
        <v>11</v>
      </c>
      <c r="I18" s="47">
        <v>4</v>
      </c>
      <c r="J18" s="44">
        <v>13</v>
      </c>
      <c r="K18" s="45">
        <v>0</v>
      </c>
      <c r="L18" s="45">
        <f t="shared" si="0"/>
        <v>31</v>
      </c>
      <c r="M18" s="57">
        <v>13</v>
      </c>
      <c r="N18" s="162"/>
      <c r="O18" s="229"/>
      <c r="P18" s="229"/>
      <c r="Q18" s="229"/>
    </row>
    <row r="19" spans="1:17" ht="24.95" customHeight="1" x14ac:dyDescent="0.3">
      <c r="A19" s="231" t="s">
        <v>190</v>
      </c>
      <c r="B19" s="174" t="s">
        <v>191</v>
      </c>
      <c r="C19" s="181" t="s">
        <v>192</v>
      </c>
      <c r="D19" s="183">
        <v>38446</v>
      </c>
      <c r="E19" s="180" t="s">
        <v>193</v>
      </c>
      <c r="F19" s="44">
        <v>3</v>
      </c>
      <c r="G19" s="45">
        <v>0</v>
      </c>
      <c r="H19" s="46">
        <v>16</v>
      </c>
      <c r="I19" s="47">
        <v>5</v>
      </c>
      <c r="J19" s="44">
        <v>6</v>
      </c>
      <c r="K19" s="45">
        <v>0</v>
      </c>
      <c r="L19" s="45">
        <f t="shared" si="0"/>
        <v>30</v>
      </c>
      <c r="M19" s="57">
        <v>14</v>
      </c>
      <c r="N19" s="162"/>
      <c r="O19" s="229"/>
      <c r="P19" s="229"/>
      <c r="Q19" s="229"/>
    </row>
    <row r="20" spans="1:17" ht="24.95" customHeight="1" x14ac:dyDescent="0.3">
      <c r="A20" s="24" t="s">
        <v>271</v>
      </c>
      <c r="B20" s="25" t="s">
        <v>272</v>
      </c>
      <c r="C20" s="85" t="s">
        <v>273</v>
      </c>
      <c r="D20" s="29">
        <v>38462</v>
      </c>
      <c r="E20" s="254" t="s">
        <v>48</v>
      </c>
      <c r="F20" s="44">
        <v>3</v>
      </c>
      <c r="G20" s="45">
        <v>0</v>
      </c>
      <c r="H20" s="46">
        <v>3</v>
      </c>
      <c r="I20" s="47">
        <v>0</v>
      </c>
      <c r="J20" s="44">
        <v>16</v>
      </c>
      <c r="K20" s="45">
        <v>3</v>
      </c>
      <c r="L20" s="45">
        <f t="shared" si="0"/>
        <v>25</v>
      </c>
      <c r="M20" s="57">
        <v>15</v>
      </c>
      <c r="N20" s="162"/>
      <c r="O20" s="229"/>
      <c r="P20" s="229"/>
      <c r="Q20" s="229"/>
    </row>
    <row r="21" spans="1:17" ht="24.95" customHeight="1" x14ac:dyDescent="0.3">
      <c r="A21" s="231" t="s">
        <v>199</v>
      </c>
      <c r="B21" s="174" t="s">
        <v>200</v>
      </c>
      <c r="C21" s="181" t="s">
        <v>201</v>
      </c>
      <c r="D21" s="183">
        <v>37997</v>
      </c>
      <c r="E21" s="180" t="s">
        <v>208</v>
      </c>
      <c r="F21" s="44">
        <v>3</v>
      </c>
      <c r="G21" s="45">
        <v>0</v>
      </c>
      <c r="H21" s="46">
        <v>11</v>
      </c>
      <c r="I21" s="47">
        <v>1</v>
      </c>
      <c r="J21" s="44">
        <v>3</v>
      </c>
      <c r="K21" s="45">
        <v>0</v>
      </c>
      <c r="L21" s="45">
        <f t="shared" si="0"/>
        <v>18</v>
      </c>
      <c r="M21" s="57">
        <v>16</v>
      </c>
      <c r="N21" s="162"/>
      <c r="O21" s="229"/>
      <c r="P21" s="229"/>
      <c r="Q21" s="229"/>
    </row>
    <row r="22" spans="1:17" ht="24.95" customHeight="1" x14ac:dyDescent="0.3">
      <c r="A22" s="180" t="s">
        <v>205</v>
      </c>
      <c r="B22" s="174" t="s">
        <v>206</v>
      </c>
      <c r="C22" s="181" t="s">
        <v>207</v>
      </c>
      <c r="D22" s="183">
        <v>38704</v>
      </c>
      <c r="E22" s="180" t="s">
        <v>17</v>
      </c>
      <c r="F22" s="44">
        <v>3</v>
      </c>
      <c r="G22" s="45">
        <v>0</v>
      </c>
      <c r="H22" s="46">
        <v>6</v>
      </c>
      <c r="I22" s="47">
        <v>0</v>
      </c>
      <c r="J22" s="44">
        <v>5</v>
      </c>
      <c r="K22" s="45">
        <v>0</v>
      </c>
      <c r="L22" s="45">
        <f t="shared" si="0"/>
        <v>14</v>
      </c>
      <c r="M22" s="57">
        <v>17</v>
      </c>
      <c r="N22" s="162"/>
    </row>
    <row r="23" spans="1:17" ht="24.95" customHeight="1" x14ac:dyDescent="0.3">
      <c r="A23" s="6" t="s">
        <v>268</v>
      </c>
      <c r="B23" s="2" t="s">
        <v>269</v>
      </c>
      <c r="C23" s="90" t="s">
        <v>270</v>
      </c>
      <c r="D23" s="88">
        <v>38401</v>
      </c>
      <c r="E23" s="253" t="s">
        <v>267</v>
      </c>
      <c r="F23" s="44">
        <v>5</v>
      </c>
      <c r="G23" s="45">
        <v>0</v>
      </c>
      <c r="H23" s="46">
        <v>3</v>
      </c>
      <c r="I23" s="47">
        <v>1</v>
      </c>
      <c r="J23" s="44">
        <v>3</v>
      </c>
      <c r="K23" s="45">
        <v>0</v>
      </c>
      <c r="L23" s="45">
        <f t="shared" si="0"/>
        <v>12</v>
      </c>
      <c r="M23" s="57">
        <v>18</v>
      </c>
      <c r="N23" s="162"/>
    </row>
    <row r="24" spans="1:17" ht="24.95" customHeight="1" x14ac:dyDescent="0.3">
      <c r="A24" s="231" t="s">
        <v>112</v>
      </c>
      <c r="B24" s="174" t="s">
        <v>146</v>
      </c>
      <c r="C24" s="181" t="s">
        <v>147</v>
      </c>
      <c r="D24" s="182" t="s">
        <v>148</v>
      </c>
      <c r="E24" s="180" t="s">
        <v>3</v>
      </c>
      <c r="F24" s="44">
        <v>3</v>
      </c>
      <c r="G24" s="45">
        <v>0</v>
      </c>
      <c r="H24" s="46">
        <v>3</v>
      </c>
      <c r="I24" s="47">
        <v>0</v>
      </c>
      <c r="J24" s="44">
        <v>6</v>
      </c>
      <c r="K24" s="45">
        <v>0</v>
      </c>
      <c r="L24" s="45">
        <f t="shared" si="0"/>
        <v>12</v>
      </c>
      <c r="M24" s="57">
        <v>19</v>
      </c>
      <c r="N24" s="162"/>
      <c r="O24" s="229"/>
      <c r="P24" s="229"/>
      <c r="Q24" s="229"/>
    </row>
    <row r="25" spans="1:17" ht="24.95" customHeight="1" x14ac:dyDescent="0.3">
      <c r="A25" s="231" t="s">
        <v>63</v>
      </c>
      <c r="B25" s="174" t="s">
        <v>156</v>
      </c>
      <c r="C25" s="181" t="s">
        <v>127</v>
      </c>
      <c r="D25" s="182" t="s">
        <v>157</v>
      </c>
      <c r="E25" s="180" t="s">
        <v>17</v>
      </c>
      <c r="F25" s="256">
        <v>3</v>
      </c>
      <c r="G25" s="45">
        <v>0</v>
      </c>
      <c r="H25" s="46">
        <v>3</v>
      </c>
      <c r="I25" s="47">
        <v>0</v>
      </c>
      <c r="J25" s="44">
        <v>3</v>
      </c>
      <c r="K25" s="45">
        <v>0</v>
      </c>
      <c r="L25" s="45">
        <f t="shared" si="0"/>
        <v>9</v>
      </c>
      <c r="M25" s="57">
        <v>20</v>
      </c>
      <c r="N25" s="162"/>
    </row>
    <row r="26" spans="1:17" ht="24.95" customHeight="1" x14ac:dyDescent="0.3">
      <c r="A26" s="24"/>
      <c r="B26" s="25"/>
      <c r="C26" s="165"/>
      <c r="D26" s="91"/>
      <c r="E26" s="24"/>
      <c r="F26" s="44"/>
      <c r="G26" s="45"/>
      <c r="H26" s="46"/>
      <c r="I26" s="47"/>
      <c r="J26" s="44"/>
      <c r="K26" s="45"/>
      <c r="L26" s="45">
        <f t="shared" ref="L26:L30" si="1">SUM(F26:K26)</f>
        <v>0</v>
      </c>
      <c r="M26" s="57">
        <v>21</v>
      </c>
      <c r="N26" s="162"/>
    </row>
    <row r="27" spans="1:17" ht="24.95" customHeight="1" x14ac:dyDescent="0.3">
      <c r="A27" s="145"/>
      <c r="B27" s="147"/>
      <c r="C27" s="166"/>
      <c r="D27" s="149"/>
      <c r="E27" s="144"/>
      <c r="F27" s="96"/>
      <c r="G27" s="97"/>
      <c r="H27" s="98"/>
      <c r="I27" s="99"/>
      <c r="J27" s="96"/>
      <c r="K27" s="100"/>
      <c r="L27" s="45">
        <f t="shared" si="1"/>
        <v>0</v>
      </c>
      <c r="M27" s="57">
        <v>22</v>
      </c>
      <c r="N27" s="162"/>
    </row>
    <row r="28" spans="1:17" ht="24.95" customHeight="1" x14ac:dyDescent="0.3">
      <c r="A28" s="144"/>
      <c r="B28" s="147"/>
      <c r="C28" s="166"/>
      <c r="D28" s="149"/>
      <c r="E28" s="144"/>
      <c r="F28" s="96"/>
      <c r="G28" s="97"/>
      <c r="H28" s="98"/>
      <c r="I28" s="99"/>
      <c r="J28" s="96"/>
      <c r="K28" s="100"/>
      <c r="L28" s="45">
        <f t="shared" si="1"/>
        <v>0</v>
      </c>
      <c r="M28" s="57">
        <v>23</v>
      </c>
      <c r="N28" s="162"/>
    </row>
    <row r="29" spans="1:17" ht="24.95" customHeight="1" x14ac:dyDescent="0.3">
      <c r="A29" s="146"/>
      <c r="B29" s="148"/>
      <c r="C29" s="167"/>
      <c r="D29" s="150"/>
      <c r="E29" s="146"/>
      <c r="F29" s="96"/>
      <c r="G29" s="97"/>
      <c r="H29" s="98"/>
      <c r="I29" s="99"/>
      <c r="J29" s="96"/>
      <c r="K29" s="100"/>
      <c r="L29" s="45">
        <f t="shared" si="1"/>
        <v>0</v>
      </c>
      <c r="M29" s="57">
        <v>24</v>
      </c>
      <c r="N29" s="162"/>
    </row>
    <row r="30" spans="1:17" ht="24.95" customHeight="1" thickBot="1" x14ac:dyDescent="0.3">
      <c r="A30" s="8"/>
      <c r="B30" s="4"/>
      <c r="C30" s="168"/>
      <c r="D30" s="55"/>
      <c r="E30" s="8"/>
      <c r="F30" s="49"/>
      <c r="G30" s="55"/>
      <c r="H30" s="51"/>
      <c r="I30" s="52"/>
      <c r="J30" s="49"/>
      <c r="K30" s="50"/>
      <c r="L30" s="50">
        <f t="shared" si="1"/>
        <v>0</v>
      </c>
      <c r="M30" s="32"/>
    </row>
    <row r="31" spans="1:17" ht="24.95" customHeight="1" x14ac:dyDescent="0.25">
      <c r="A31" s="37"/>
      <c r="B31" s="37"/>
      <c r="C31" s="54"/>
      <c r="D31" s="54"/>
      <c r="E31" s="54"/>
      <c r="F31" s="37"/>
      <c r="G31" s="54"/>
      <c r="H31" s="54"/>
      <c r="I31" s="54"/>
      <c r="J31" s="54"/>
      <c r="K31" s="54"/>
      <c r="L31" s="54"/>
      <c r="M31" s="54"/>
      <c r="N31" s="54"/>
    </row>
    <row r="32" spans="1:17" ht="24.95" customHeight="1" x14ac:dyDescent="0.3">
      <c r="A32" s="311" t="s">
        <v>196</v>
      </c>
      <c r="B32" s="311"/>
      <c r="C32" s="311"/>
      <c r="D32" s="311"/>
      <c r="E32" s="311"/>
      <c r="F32" s="311"/>
      <c r="G32" s="311"/>
    </row>
    <row r="33" spans="1:18" ht="24.95" customHeight="1" x14ac:dyDescent="0.3">
      <c r="A33" s="1" t="s">
        <v>80</v>
      </c>
    </row>
    <row r="34" spans="1:18" ht="24.95" customHeight="1" thickBot="1" x14ac:dyDescent="0.35">
      <c r="A34" s="1"/>
      <c r="E34"/>
      <c r="F34" s="312" t="s">
        <v>108</v>
      </c>
      <c r="G34" s="312"/>
    </row>
    <row r="35" spans="1:18" ht="24.95" customHeight="1" thickBot="1" x14ac:dyDescent="0.3">
      <c r="E35"/>
      <c r="F35" s="306" t="s">
        <v>87</v>
      </c>
      <c r="G35" s="307"/>
      <c r="H35" s="306" t="s">
        <v>88</v>
      </c>
      <c r="I35" s="307"/>
      <c r="J35" s="306" t="s">
        <v>89</v>
      </c>
      <c r="K35" s="308"/>
      <c r="L35" s="59" t="s">
        <v>93</v>
      </c>
      <c r="M35" s="309" t="s">
        <v>95</v>
      </c>
    </row>
    <row r="36" spans="1:18" ht="24.95" customHeight="1" thickBot="1" x14ac:dyDescent="0.3">
      <c r="A36" s="10" t="s">
        <v>75</v>
      </c>
      <c r="B36" s="11" t="s">
        <v>76</v>
      </c>
      <c r="C36" s="164" t="s">
        <v>77</v>
      </c>
      <c r="D36" s="11" t="s">
        <v>78</v>
      </c>
      <c r="E36" s="12" t="s">
        <v>79</v>
      </c>
      <c r="F36" s="62" t="s">
        <v>90</v>
      </c>
      <c r="G36" s="63" t="s">
        <v>91</v>
      </c>
      <c r="H36" s="64" t="s">
        <v>90</v>
      </c>
      <c r="I36" s="65" t="s">
        <v>91</v>
      </c>
      <c r="J36" s="64" t="s">
        <v>90</v>
      </c>
      <c r="K36" s="65" t="s">
        <v>92</v>
      </c>
      <c r="L36" s="67" t="s">
        <v>94</v>
      </c>
      <c r="M36" s="310"/>
    </row>
    <row r="37" spans="1:18" ht="24.95" customHeight="1" x14ac:dyDescent="0.3">
      <c r="A37" s="222" t="s">
        <v>25</v>
      </c>
      <c r="B37" s="184" t="s">
        <v>160</v>
      </c>
      <c r="C37" s="223" t="s">
        <v>41</v>
      </c>
      <c r="D37" s="185" t="s">
        <v>26</v>
      </c>
      <c r="E37" s="222" t="s">
        <v>17</v>
      </c>
      <c r="F37" s="39">
        <v>3</v>
      </c>
      <c r="G37" s="40">
        <v>0</v>
      </c>
      <c r="H37" s="41">
        <v>3</v>
      </c>
      <c r="I37" s="42">
        <v>0</v>
      </c>
      <c r="J37" s="39">
        <v>16</v>
      </c>
      <c r="K37" s="40">
        <v>0</v>
      </c>
      <c r="L37" s="40">
        <f>F37+G37+H37+I37+J37+K37</f>
        <v>22</v>
      </c>
      <c r="M37" s="58">
        <v>1</v>
      </c>
      <c r="N37" s="162"/>
      <c r="O37" s="304"/>
      <c r="P37" s="229"/>
      <c r="Q37" s="229"/>
      <c r="R37" s="229"/>
    </row>
    <row r="38" spans="1:18" ht="24.95" customHeight="1" x14ac:dyDescent="0.3">
      <c r="A38" s="175" t="s">
        <v>249</v>
      </c>
      <c r="B38" s="174" t="s">
        <v>253</v>
      </c>
      <c r="C38" s="181" t="s">
        <v>254</v>
      </c>
      <c r="D38" s="183">
        <v>38595</v>
      </c>
      <c r="E38" s="186" t="s">
        <v>251</v>
      </c>
      <c r="F38" s="71">
        <v>3</v>
      </c>
      <c r="G38" s="72">
        <v>0</v>
      </c>
      <c r="H38" s="73">
        <v>6</v>
      </c>
      <c r="I38" s="74">
        <v>4</v>
      </c>
      <c r="J38" s="71">
        <v>6</v>
      </c>
      <c r="K38" s="72">
        <v>0</v>
      </c>
      <c r="L38" s="45">
        <f>F38+G38+H38+I38+J38+K38</f>
        <v>19</v>
      </c>
      <c r="M38" s="57">
        <v>1</v>
      </c>
      <c r="N38" s="163"/>
      <c r="O38" s="229"/>
      <c r="P38" s="229"/>
      <c r="Q38" s="229"/>
    </row>
    <row r="39" spans="1:18" ht="24.95" customHeight="1" x14ac:dyDescent="0.3">
      <c r="A39" s="175" t="s">
        <v>102</v>
      </c>
      <c r="B39" s="174" t="s">
        <v>165</v>
      </c>
      <c r="C39" s="181" t="s">
        <v>109</v>
      </c>
      <c r="D39" s="182" t="s">
        <v>166</v>
      </c>
      <c r="E39" s="186" t="s">
        <v>135</v>
      </c>
      <c r="F39" s="44">
        <v>0</v>
      </c>
      <c r="G39" s="45">
        <v>0</v>
      </c>
      <c r="H39" s="46">
        <v>11</v>
      </c>
      <c r="I39" s="47">
        <v>4</v>
      </c>
      <c r="J39" s="44">
        <v>0</v>
      </c>
      <c r="K39" s="45">
        <v>0</v>
      </c>
      <c r="L39" s="45">
        <f>F39+G39+H39+I39+J39+K39</f>
        <v>15</v>
      </c>
      <c r="M39" s="57">
        <v>3</v>
      </c>
      <c r="N39" s="162"/>
      <c r="O39" s="229"/>
      <c r="P39" s="229"/>
      <c r="Q39" s="229"/>
    </row>
    <row r="40" spans="1:18" ht="24.95" customHeight="1" x14ac:dyDescent="0.3">
      <c r="A40" s="222" t="s">
        <v>255</v>
      </c>
      <c r="B40" s="184" t="s">
        <v>256</v>
      </c>
      <c r="C40" s="223" t="s">
        <v>257</v>
      </c>
      <c r="D40" s="247">
        <v>38449</v>
      </c>
      <c r="E40" s="222" t="s">
        <v>135</v>
      </c>
      <c r="F40" s="44">
        <v>5</v>
      </c>
      <c r="G40" s="45">
        <v>0</v>
      </c>
      <c r="H40" s="46">
        <v>6</v>
      </c>
      <c r="I40" s="47">
        <v>0</v>
      </c>
      <c r="J40" s="44">
        <v>3</v>
      </c>
      <c r="K40" s="45">
        <v>0</v>
      </c>
      <c r="L40" s="45">
        <f>F40+G40+H40+I40+J40+K40</f>
        <v>14</v>
      </c>
      <c r="M40" s="57">
        <v>4</v>
      </c>
      <c r="N40" s="162"/>
      <c r="O40" s="224"/>
    </row>
    <row r="41" spans="1:18" ht="24.95" customHeight="1" x14ac:dyDescent="0.3">
      <c r="A41" s="180" t="s">
        <v>5</v>
      </c>
      <c r="B41" s="174" t="s">
        <v>164</v>
      </c>
      <c r="C41" s="181" t="s">
        <v>4</v>
      </c>
      <c r="D41" s="182" t="s">
        <v>6</v>
      </c>
      <c r="E41" s="174" t="s">
        <v>135</v>
      </c>
      <c r="F41" s="44">
        <v>0</v>
      </c>
      <c r="G41" s="45">
        <v>0</v>
      </c>
      <c r="H41" s="46">
        <v>6</v>
      </c>
      <c r="I41" s="47">
        <v>0</v>
      </c>
      <c r="J41" s="44">
        <v>0</v>
      </c>
      <c r="K41" s="45">
        <v>0</v>
      </c>
      <c r="L41" s="45">
        <f>F41+G41+H41+I41+J41+K41</f>
        <v>6</v>
      </c>
      <c r="M41" s="57">
        <v>5</v>
      </c>
      <c r="N41" s="162"/>
      <c r="O41" s="224"/>
    </row>
    <row r="42" spans="1:18" ht="24.95" customHeight="1" x14ac:dyDescent="0.3">
      <c r="A42" s="211"/>
      <c r="B42" s="212"/>
      <c r="C42" s="213"/>
      <c r="D42" s="214"/>
      <c r="E42" s="248"/>
      <c r="F42" s="71"/>
      <c r="G42" s="72"/>
      <c r="H42" s="73"/>
      <c r="I42" s="74"/>
      <c r="J42" s="71"/>
      <c r="K42" s="72"/>
      <c r="L42" s="45">
        <f t="shared" ref="L42" si="2">F42+G42+H42+I42+J42+K42</f>
        <v>0</v>
      </c>
      <c r="M42" s="57">
        <v>6</v>
      </c>
      <c r="N42" s="162"/>
    </row>
    <row r="43" spans="1:18" ht="24.95" customHeight="1" x14ac:dyDescent="0.3">
      <c r="A43" s="6"/>
      <c r="B43" s="2"/>
      <c r="C43" s="90"/>
      <c r="D43" s="88"/>
      <c r="E43" s="249"/>
      <c r="F43" s="71"/>
      <c r="G43" s="72"/>
      <c r="H43" s="73"/>
      <c r="I43" s="74"/>
      <c r="J43" s="71"/>
      <c r="K43" s="72"/>
      <c r="L43" s="45">
        <f t="shared" ref="L43:L44" si="3">F43+G43+H43+I43+J43+K43</f>
        <v>0</v>
      </c>
      <c r="M43" s="57">
        <v>7</v>
      </c>
      <c r="N43" s="162"/>
    </row>
    <row r="44" spans="1:18" ht="24.95" customHeight="1" x14ac:dyDescent="0.3">
      <c r="A44" s="6"/>
      <c r="B44" s="2"/>
      <c r="C44" s="90"/>
      <c r="D44" s="88"/>
      <c r="E44" s="249"/>
      <c r="F44" s="44"/>
      <c r="G44" s="45"/>
      <c r="H44" s="46"/>
      <c r="I44" s="47"/>
      <c r="J44" s="44"/>
      <c r="K44" s="45"/>
      <c r="L44" s="45">
        <f t="shared" si="3"/>
        <v>0</v>
      </c>
      <c r="M44" s="57">
        <v>8</v>
      </c>
      <c r="N44" s="162"/>
    </row>
    <row r="45" spans="1:18" ht="24.95" customHeight="1" x14ac:dyDescent="0.3">
      <c r="A45" s="24"/>
      <c r="B45" s="25"/>
      <c r="C45" s="85"/>
      <c r="D45" s="29"/>
      <c r="E45" s="246"/>
      <c r="F45" s="71"/>
      <c r="G45" s="72"/>
      <c r="H45" s="73"/>
      <c r="I45" s="74"/>
      <c r="J45" s="71"/>
      <c r="K45" s="72"/>
      <c r="L45" s="45">
        <f t="shared" ref="L45:L51" si="4">F45+G45+H45+I45+J45+K45</f>
        <v>0</v>
      </c>
      <c r="M45" s="57">
        <v>9</v>
      </c>
      <c r="N45" s="162"/>
    </row>
    <row r="46" spans="1:18" ht="24.95" customHeight="1" x14ac:dyDescent="0.3">
      <c r="A46" s="24"/>
      <c r="B46" s="25"/>
      <c r="C46" s="85"/>
      <c r="D46" s="30"/>
      <c r="E46" s="246"/>
      <c r="F46" s="71"/>
      <c r="G46" s="72"/>
      <c r="H46" s="73"/>
      <c r="I46" s="74"/>
      <c r="J46" s="71"/>
      <c r="K46" s="72"/>
      <c r="L46" s="45">
        <f t="shared" si="4"/>
        <v>0</v>
      </c>
      <c r="M46" s="57">
        <v>10</v>
      </c>
      <c r="N46" s="162"/>
    </row>
    <row r="47" spans="1:18" ht="24.95" customHeight="1" x14ac:dyDescent="0.3">
      <c r="A47" s="24"/>
      <c r="B47" s="25"/>
      <c r="C47" s="70"/>
      <c r="D47" s="30"/>
      <c r="E47" s="246"/>
      <c r="F47" s="71"/>
      <c r="G47" s="72"/>
      <c r="H47" s="73"/>
      <c r="I47" s="74"/>
      <c r="J47" s="71"/>
      <c r="K47" s="72"/>
      <c r="L47" s="45">
        <f t="shared" si="4"/>
        <v>0</v>
      </c>
      <c r="M47" s="57">
        <v>11</v>
      </c>
      <c r="N47" s="162"/>
    </row>
    <row r="48" spans="1:18" ht="24.95" customHeight="1" x14ac:dyDescent="0.3">
      <c r="A48" s="7"/>
      <c r="B48" s="3"/>
      <c r="C48" s="48"/>
      <c r="D48" s="31"/>
      <c r="E48" s="250"/>
      <c r="F48" s="44"/>
      <c r="G48" s="45"/>
      <c r="H48" s="46"/>
      <c r="I48" s="47"/>
      <c r="J48" s="44"/>
      <c r="K48" s="45"/>
      <c r="L48" s="45">
        <f t="shared" si="4"/>
        <v>0</v>
      </c>
      <c r="M48" s="57">
        <v>12</v>
      </c>
      <c r="N48" s="162"/>
    </row>
    <row r="49" spans="1:14" ht="24.95" customHeight="1" x14ac:dyDescent="0.3">
      <c r="A49" s="7"/>
      <c r="B49" s="3"/>
      <c r="C49" s="48"/>
      <c r="D49" s="31"/>
      <c r="E49" s="250"/>
      <c r="F49" s="44"/>
      <c r="G49" s="45"/>
      <c r="H49" s="46"/>
      <c r="I49" s="47"/>
      <c r="J49" s="44"/>
      <c r="K49" s="45"/>
      <c r="L49" s="45">
        <f t="shared" si="4"/>
        <v>0</v>
      </c>
      <c r="M49" s="57">
        <v>13</v>
      </c>
      <c r="N49" s="162"/>
    </row>
    <row r="50" spans="1:14" ht="24.95" customHeight="1" x14ac:dyDescent="0.3">
      <c r="A50" s="7"/>
      <c r="B50" s="3"/>
      <c r="C50" s="48"/>
      <c r="D50" s="31"/>
      <c r="E50" s="5"/>
      <c r="F50" s="44"/>
      <c r="G50" s="45"/>
      <c r="H50" s="46"/>
      <c r="I50" s="47"/>
      <c r="J50" s="44"/>
      <c r="K50" s="45"/>
      <c r="L50" s="45">
        <f t="shared" si="4"/>
        <v>0</v>
      </c>
      <c r="M50" s="57">
        <v>14</v>
      </c>
      <c r="N50" s="162"/>
    </row>
    <row r="51" spans="1:14" ht="24.95" customHeight="1" x14ac:dyDescent="0.3">
      <c r="A51" s="7"/>
      <c r="B51" s="3"/>
      <c r="C51" s="48"/>
      <c r="D51" s="31"/>
      <c r="E51" s="5"/>
      <c r="F51" s="44"/>
      <c r="G51" s="45"/>
      <c r="H51" s="46"/>
      <c r="I51" s="47"/>
      <c r="J51" s="44"/>
      <c r="K51" s="45"/>
      <c r="L51" s="45">
        <f t="shared" si="4"/>
        <v>0</v>
      </c>
      <c r="M51" s="57">
        <v>15</v>
      </c>
      <c r="N51" s="162"/>
    </row>
    <row r="52" spans="1:14" ht="24.95" customHeight="1" thickBot="1" x14ac:dyDescent="0.3">
      <c r="A52" s="8"/>
      <c r="B52" s="4"/>
      <c r="C52" s="53"/>
      <c r="D52" s="32"/>
      <c r="E52" s="9"/>
      <c r="F52" s="49"/>
      <c r="G52" s="50"/>
      <c r="H52" s="51"/>
      <c r="I52" s="52"/>
      <c r="J52" s="49"/>
      <c r="K52" s="50"/>
      <c r="L52" s="53"/>
      <c r="M52" s="32"/>
      <c r="N52" s="162"/>
    </row>
  </sheetData>
  <sortState ref="A13:L14">
    <sortCondition descending="1" ref="I13:I14"/>
  </sortState>
  <mergeCells count="12">
    <mergeCell ref="M4:M5"/>
    <mergeCell ref="A1:G1"/>
    <mergeCell ref="F3:G3"/>
    <mergeCell ref="F4:G4"/>
    <mergeCell ref="H4:I4"/>
    <mergeCell ref="J4:K4"/>
    <mergeCell ref="F35:G35"/>
    <mergeCell ref="H35:I35"/>
    <mergeCell ref="J35:K35"/>
    <mergeCell ref="M35:M36"/>
    <mergeCell ref="A32:G32"/>
    <mergeCell ref="F34:G34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zoomScaleNormal="100" workbookViewId="0">
      <selection activeCell="N9" sqref="N9"/>
    </sheetView>
  </sheetViews>
  <sheetFormatPr baseColWidth="10" defaultRowHeight="15" x14ac:dyDescent="0.25"/>
  <cols>
    <col min="1" max="1" width="18.7109375" customWidth="1"/>
    <col min="2" max="2" width="11.7109375" customWidth="1"/>
    <col min="3" max="4" width="11.7109375" style="28" customWidth="1"/>
    <col min="5" max="5" width="26.7109375" style="28" customWidth="1"/>
    <col min="6" max="8" width="11.7109375" customWidth="1"/>
    <col min="9" max="14" width="9.7109375" customWidth="1"/>
    <col min="15" max="15" width="13.42578125" bestFit="1" customWidth="1"/>
  </cols>
  <sheetData>
    <row r="1" spans="1:19" ht="18.75" x14ac:dyDescent="0.3">
      <c r="A1" s="311" t="s">
        <v>196</v>
      </c>
      <c r="B1" s="311"/>
      <c r="C1" s="311"/>
      <c r="D1" s="311"/>
      <c r="E1" s="311"/>
      <c r="F1" s="311"/>
      <c r="G1" s="311"/>
      <c r="H1" s="28"/>
      <c r="I1" s="28"/>
      <c r="J1" s="28"/>
      <c r="K1" s="28"/>
      <c r="L1" s="28"/>
      <c r="M1" s="28"/>
      <c r="N1" s="28"/>
    </row>
    <row r="2" spans="1:19" ht="18.75" x14ac:dyDescent="0.3">
      <c r="A2" s="1" t="s">
        <v>113</v>
      </c>
      <c r="G2" s="28"/>
      <c r="H2" s="28"/>
      <c r="I2" s="28"/>
      <c r="J2" s="28"/>
      <c r="K2" s="28"/>
      <c r="L2" s="28"/>
      <c r="M2" s="28"/>
      <c r="N2" s="28"/>
    </row>
    <row r="3" spans="1:19" ht="19.5" thickBot="1" x14ac:dyDescent="0.35">
      <c r="A3" s="1"/>
      <c r="E3"/>
      <c r="F3" s="312" t="s">
        <v>114</v>
      </c>
      <c r="G3" s="312"/>
      <c r="H3" s="28"/>
      <c r="I3" s="28"/>
      <c r="J3" s="28"/>
      <c r="K3" s="28"/>
      <c r="L3" s="28"/>
      <c r="M3" s="28"/>
    </row>
    <row r="4" spans="1:19" ht="20.100000000000001" customHeight="1" thickBot="1" x14ac:dyDescent="0.3">
      <c r="C4" s="86"/>
      <c r="E4"/>
      <c r="F4" s="306" t="s">
        <v>87</v>
      </c>
      <c r="G4" s="307"/>
      <c r="H4" s="306" t="s">
        <v>88</v>
      </c>
      <c r="I4" s="307"/>
      <c r="J4" s="306" t="s">
        <v>89</v>
      </c>
      <c r="K4" s="308"/>
      <c r="L4" s="61" t="s">
        <v>93</v>
      </c>
      <c r="M4" s="309" t="s">
        <v>95</v>
      </c>
    </row>
    <row r="5" spans="1:19" ht="20.100000000000001" customHeight="1" thickBot="1" x14ac:dyDescent="0.3">
      <c r="A5" s="10" t="s">
        <v>75</v>
      </c>
      <c r="B5" s="11" t="s">
        <v>76</v>
      </c>
      <c r="C5" s="11" t="s">
        <v>97</v>
      </c>
      <c r="D5" s="11" t="s">
        <v>78</v>
      </c>
      <c r="E5" s="12" t="s">
        <v>79</v>
      </c>
      <c r="F5" s="62" t="s">
        <v>90</v>
      </c>
      <c r="G5" s="63" t="s">
        <v>91</v>
      </c>
      <c r="H5" s="64" t="s">
        <v>90</v>
      </c>
      <c r="I5" s="65" t="s">
        <v>91</v>
      </c>
      <c r="J5" s="64" t="s">
        <v>90</v>
      </c>
      <c r="K5" s="65" t="s">
        <v>92</v>
      </c>
      <c r="L5" s="154" t="s">
        <v>94</v>
      </c>
      <c r="M5" s="310"/>
      <c r="O5" s="305"/>
    </row>
    <row r="6" spans="1:19" ht="20.100000000000001" customHeight="1" x14ac:dyDescent="0.3">
      <c r="A6" s="299" t="s">
        <v>275</v>
      </c>
      <c r="B6" s="300" t="s">
        <v>276</v>
      </c>
      <c r="C6" s="301" t="s">
        <v>277</v>
      </c>
      <c r="D6" s="302">
        <v>37373</v>
      </c>
      <c r="E6" s="299" t="s">
        <v>278</v>
      </c>
      <c r="F6" s="39">
        <v>26</v>
      </c>
      <c r="G6" s="40">
        <v>5</v>
      </c>
      <c r="H6" s="41">
        <v>31</v>
      </c>
      <c r="I6" s="42">
        <v>5</v>
      </c>
      <c r="J6" s="39">
        <v>31</v>
      </c>
      <c r="K6" s="42">
        <v>5</v>
      </c>
      <c r="L6" s="103">
        <f t="shared" ref="L6:L21" si="0">F6+G6+H6+I6+J6+K6</f>
        <v>103</v>
      </c>
      <c r="M6" s="58">
        <v>1</v>
      </c>
      <c r="N6" s="229"/>
      <c r="O6" s="229"/>
      <c r="P6" s="229"/>
      <c r="Q6" s="229"/>
      <c r="R6" s="229"/>
    </row>
    <row r="7" spans="1:19" ht="20.100000000000001" customHeight="1" x14ac:dyDescent="0.3">
      <c r="A7" s="189" t="s">
        <v>57</v>
      </c>
      <c r="B7" s="190" t="s">
        <v>170</v>
      </c>
      <c r="C7" s="191" t="s">
        <v>56</v>
      </c>
      <c r="D7" s="192" t="s">
        <v>58</v>
      </c>
      <c r="E7" s="189" t="s">
        <v>30</v>
      </c>
      <c r="F7" s="44">
        <v>26</v>
      </c>
      <c r="G7" s="45">
        <v>3</v>
      </c>
      <c r="H7" s="46">
        <v>16</v>
      </c>
      <c r="I7" s="47">
        <v>1</v>
      </c>
      <c r="J7" s="44">
        <v>18</v>
      </c>
      <c r="K7" s="47">
        <v>3</v>
      </c>
      <c r="L7" s="31">
        <f t="shared" si="0"/>
        <v>67</v>
      </c>
      <c r="M7" s="57">
        <v>2</v>
      </c>
      <c r="N7" s="229"/>
      <c r="O7" s="229"/>
      <c r="P7" s="229"/>
      <c r="Q7" s="229"/>
      <c r="R7" s="229"/>
    </row>
    <row r="8" spans="1:19" ht="20.100000000000001" customHeight="1" x14ac:dyDescent="0.3">
      <c r="A8" s="189" t="s">
        <v>224</v>
      </c>
      <c r="B8" s="190" t="s">
        <v>225</v>
      </c>
      <c r="C8" s="191" t="s">
        <v>226</v>
      </c>
      <c r="D8" s="234">
        <v>37922</v>
      </c>
      <c r="E8" s="189" t="s">
        <v>227</v>
      </c>
      <c r="F8" s="44">
        <v>31</v>
      </c>
      <c r="G8" s="45">
        <v>5</v>
      </c>
      <c r="H8" s="46">
        <v>16</v>
      </c>
      <c r="I8" s="47">
        <v>1</v>
      </c>
      <c r="J8" s="44">
        <v>8</v>
      </c>
      <c r="K8" s="47">
        <v>0</v>
      </c>
      <c r="L8" s="31">
        <f t="shared" si="0"/>
        <v>61</v>
      </c>
      <c r="M8" s="57">
        <v>3</v>
      </c>
      <c r="N8" s="229"/>
      <c r="O8" s="229"/>
      <c r="P8" s="229"/>
      <c r="Q8" s="229"/>
      <c r="R8" s="229"/>
    </row>
    <row r="9" spans="1:19" ht="20.100000000000001" customHeight="1" x14ac:dyDescent="0.3">
      <c r="A9" s="189" t="s">
        <v>7</v>
      </c>
      <c r="B9" s="190" t="s">
        <v>140</v>
      </c>
      <c r="C9" s="191" t="s">
        <v>49</v>
      </c>
      <c r="D9" s="192" t="s">
        <v>50</v>
      </c>
      <c r="E9" s="189" t="s">
        <v>135</v>
      </c>
      <c r="F9" s="44">
        <v>16</v>
      </c>
      <c r="G9" s="45">
        <v>3</v>
      </c>
      <c r="H9" s="46">
        <v>6</v>
      </c>
      <c r="I9" s="47">
        <v>0</v>
      </c>
      <c r="J9" s="44">
        <v>18</v>
      </c>
      <c r="K9" s="47">
        <v>4</v>
      </c>
      <c r="L9" s="31">
        <f t="shared" si="0"/>
        <v>47</v>
      </c>
      <c r="M9" s="57">
        <v>4</v>
      </c>
      <c r="N9" s="229"/>
      <c r="O9" s="229"/>
      <c r="P9" s="229"/>
      <c r="Q9" s="229"/>
      <c r="R9" s="229"/>
      <c r="S9" s="27"/>
    </row>
    <row r="10" spans="1:19" s="27" customFormat="1" ht="20.100000000000001" customHeight="1" x14ac:dyDescent="0.3">
      <c r="A10" s="189" t="s">
        <v>54</v>
      </c>
      <c r="B10" s="190" t="s">
        <v>178</v>
      </c>
      <c r="C10" s="191" t="s">
        <v>53</v>
      </c>
      <c r="D10" s="192" t="s">
        <v>55</v>
      </c>
      <c r="E10" s="189" t="s">
        <v>17</v>
      </c>
      <c r="F10" s="44">
        <v>13</v>
      </c>
      <c r="G10" s="45">
        <v>0</v>
      </c>
      <c r="H10" s="46">
        <v>3</v>
      </c>
      <c r="I10" s="47">
        <v>0</v>
      </c>
      <c r="J10" s="44">
        <v>13</v>
      </c>
      <c r="K10" s="47">
        <v>3</v>
      </c>
      <c r="L10" s="31">
        <f t="shared" si="0"/>
        <v>32</v>
      </c>
      <c r="M10" s="57">
        <v>5</v>
      </c>
      <c r="N10" s="229"/>
      <c r="O10" s="229"/>
      <c r="P10" s="229"/>
      <c r="Q10" s="229"/>
      <c r="R10" s="229"/>
    </row>
    <row r="11" spans="1:19" s="27" customFormat="1" ht="20.100000000000001" customHeight="1" x14ac:dyDescent="0.3">
      <c r="A11" s="189" t="s">
        <v>46</v>
      </c>
      <c r="B11" s="190" t="s">
        <v>170</v>
      </c>
      <c r="C11" s="191" t="s">
        <v>171</v>
      </c>
      <c r="D11" s="192" t="s">
        <v>172</v>
      </c>
      <c r="E11" s="189" t="s">
        <v>3</v>
      </c>
      <c r="F11" s="44">
        <v>8</v>
      </c>
      <c r="G11" s="45">
        <v>5</v>
      </c>
      <c r="H11" s="46">
        <v>0</v>
      </c>
      <c r="I11" s="47">
        <v>0</v>
      </c>
      <c r="J11" s="44">
        <v>13</v>
      </c>
      <c r="K11" s="47">
        <v>1</v>
      </c>
      <c r="L11" s="31">
        <f t="shared" si="0"/>
        <v>27</v>
      </c>
      <c r="M11" s="57">
        <v>6</v>
      </c>
      <c r="N11" s="229"/>
      <c r="O11" s="229"/>
      <c r="P11" s="229"/>
      <c r="Q11" s="229"/>
      <c r="R11" s="229"/>
    </row>
    <row r="12" spans="1:19" s="27" customFormat="1" ht="20.100000000000001" customHeight="1" x14ac:dyDescent="0.3">
      <c r="A12" s="189" t="s">
        <v>84</v>
      </c>
      <c r="B12" s="190" t="s">
        <v>173</v>
      </c>
      <c r="C12" s="191" t="s">
        <v>117</v>
      </c>
      <c r="D12" s="192" t="s">
        <v>174</v>
      </c>
      <c r="E12" s="189" t="s">
        <v>85</v>
      </c>
      <c r="F12" s="44">
        <v>11</v>
      </c>
      <c r="G12" s="45">
        <v>0</v>
      </c>
      <c r="H12" s="46">
        <v>8</v>
      </c>
      <c r="I12" s="47">
        <v>0</v>
      </c>
      <c r="J12" s="44">
        <v>8</v>
      </c>
      <c r="K12" s="47">
        <v>0</v>
      </c>
      <c r="L12" s="31">
        <f t="shared" si="0"/>
        <v>27</v>
      </c>
      <c r="M12" s="57">
        <v>7</v>
      </c>
      <c r="N12" s="229"/>
      <c r="O12" s="229"/>
      <c r="P12" s="229"/>
      <c r="Q12" s="229"/>
      <c r="R12" s="229"/>
    </row>
    <row r="13" spans="1:19" s="27" customFormat="1" ht="20.100000000000001" customHeight="1" x14ac:dyDescent="0.3">
      <c r="A13" s="189" t="s">
        <v>125</v>
      </c>
      <c r="B13" s="190" t="s">
        <v>150</v>
      </c>
      <c r="C13" s="191" t="s">
        <v>128</v>
      </c>
      <c r="D13" s="192" t="s">
        <v>167</v>
      </c>
      <c r="E13" s="189" t="s">
        <v>168</v>
      </c>
      <c r="F13" s="44">
        <v>13</v>
      </c>
      <c r="G13" s="45">
        <v>0</v>
      </c>
      <c r="H13" s="46">
        <v>3</v>
      </c>
      <c r="I13" s="47">
        <v>0</v>
      </c>
      <c r="J13" s="44">
        <v>8</v>
      </c>
      <c r="K13" s="47">
        <v>1</v>
      </c>
      <c r="L13" s="31">
        <f t="shared" si="0"/>
        <v>25</v>
      </c>
      <c r="M13" s="57">
        <v>8</v>
      </c>
      <c r="N13" s="229"/>
      <c r="O13" s="229"/>
      <c r="P13" s="229"/>
      <c r="Q13" s="229"/>
      <c r="R13" s="229"/>
    </row>
    <row r="14" spans="1:19" s="27" customFormat="1" ht="20.100000000000001" customHeight="1" x14ac:dyDescent="0.3">
      <c r="A14" s="189" t="s">
        <v>11</v>
      </c>
      <c r="B14" s="190" t="s">
        <v>177</v>
      </c>
      <c r="C14" s="191" t="s">
        <v>34</v>
      </c>
      <c r="D14" s="192" t="s">
        <v>12</v>
      </c>
      <c r="E14" s="189" t="s">
        <v>135</v>
      </c>
      <c r="F14" s="44">
        <v>11</v>
      </c>
      <c r="G14" s="45">
        <v>0</v>
      </c>
      <c r="H14" s="46">
        <v>11</v>
      </c>
      <c r="I14" s="47">
        <v>0</v>
      </c>
      <c r="J14" s="44">
        <v>0</v>
      </c>
      <c r="K14" s="47">
        <v>0</v>
      </c>
      <c r="L14" s="31">
        <f t="shared" si="0"/>
        <v>22</v>
      </c>
      <c r="M14" s="57">
        <v>9</v>
      </c>
      <c r="N14" s="229"/>
      <c r="O14" s="229"/>
      <c r="P14" s="229"/>
      <c r="Q14" s="229"/>
      <c r="R14" s="229"/>
    </row>
    <row r="15" spans="1:19" s="27" customFormat="1" ht="20.100000000000001" customHeight="1" x14ac:dyDescent="0.3">
      <c r="A15" s="189" t="s">
        <v>116</v>
      </c>
      <c r="B15" s="190" t="s">
        <v>173</v>
      </c>
      <c r="C15" s="191" t="s">
        <v>118</v>
      </c>
      <c r="D15" s="192" t="s">
        <v>175</v>
      </c>
      <c r="E15" s="189" t="s">
        <v>85</v>
      </c>
      <c r="F15" s="44">
        <v>13</v>
      </c>
      <c r="G15" s="45">
        <v>0</v>
      </c>
      <c r="H15" s="46">
        <v>3</v>
      </c>
      <c r="I15" s="47">
        <v>0</v>
      </c>
      <c r="J15" s="44">
        <v>5</v>
      </c>
      <c r="K15" s="47">
        <v>0</v>
      </c>
      <c r="L15" s="31">
        <f t="shared" si="0"/>
        <v>21</v>
      </c>
      <c r="M15" s="57">
        <v>10</v>
      </c>
      <c r="N15" s="229"/>
      <c r="O15" s="229"/>
      <c r="P15" s="229"/>
      <c r="Q15" s="229"/>
      <c r="R15" s="229"/>
    </row>
    <row r="16" spans="1:19" s="27" customFormat="1" ht="20.100000000000001" customHeight="1" x14ac:dyDescent="0.3">
      <c r="A16" s="189" t="s">
        <v>1</v>
      </c>
      <c r="B16" s="190" t="s">
        <v>169</v>
      </c>
      <c r="C16" s="191" t="s">
        <v>0</v>
      </c>
      <c r="D16" s="192" t="s">
        <v>2</v>
      </c>
      <c r="E16" s="189" t="s">
        <v>3</v>
      </c>
      <c r="F16" s="44">
        <v>8</v>
      </c>
      <c r="G16" s="45">
        <v>0</v>
      </c>
      <c r="H16" s="46">
        <v>0</v>
      </c>
      <c r="I16" s="47">
        <v>0</v>
      </c>
      <c r="J16" s="44">
        <v>3</v>
      </c>
      <c r="K16" s="47">
        <v>0</v>
      </c>
      <c r="L16" s="31">
        <f t="shared" si="0"/>
        <v>11</v>
      </c>
      <c r="M16" s="57">
        <v>11</v>
      </c>
      <c r="N16" s="229"/>
      <c r="O16" s="229"/>
      <c r="P16" s="229"/>
      <c r="Q16" s="229"/>
      <c r="R16" s="229"/>
    </row>
    <row r="17" spans="1:18" s="27" customFormat="1" ht="20.100000000000001" customHeight="1" x14ac:dyDescent="0.3">
      <c r="A17" s="189" t="s">
        <v>31</v>
      </c>
      <c r="B17" s="190" t="s">
        <v>179</v>
      </c>
      <c r="C17" s="191" t="s">
        <v>44</v>
      </c>
      <c r="D17" s="192" t="s">
        <v>180</v>
      </c>
      <c r="E17" s="189" t="s">
        <v>30</v>
      </c>
      <c r="F17" s="44">
        <v>11</v>
      </c>
      <c r="G17" s="45">
        <v>0</v>
      </c>
      <c r="H17" s="46">
        <v>0</v>
      </c>
      <c r="I17" s="47">
        <v>0</v>
      </c>
      <c r="J17" s="44">
        <v>0</v>
      </c>
      <c r="K17" s="47">
        <v>0</v>
      </c>
      <c r="L17" s="31">
        <f t="shared" si="0"/>
        <v>11</v>
      </c>
      <c r="M17" s="57">
        <v>11</v>
      </c>
      <c r="N17" s="229"/>
      <c r="O17" s="229"/>
      <c r="P17" s="229"/>
      <c r="Q17" s="229"/>
      <c r="R17" s="229"/>
    </row>
    <row r="18" spans="1:18" s="27" customFormat="1" ht="20.100000000000001" customHeight="1" x14ac:dyDescent="0.3">
      <c r="A18" s="233" t="s">
        <v>222</v>
      </c>
      <c r="B18" s="190" t="s">
        <v>223</v>
      </c>
      <c r="C18" s="191" t="s">
        <v>229</v>
      </c>
      <c r="D18" s="234">
        <v>37541</v>
      </c>
      <c r="E18" s="189" t="s">
        <v>111</v>
      </c>
      <c r="F18" s="44">
        <v>3</v>
      </c>
      <c r="G18" s="45">
        <v>0</v>
      </c>
      <c r="H18" s="46">
        <v>0</v>
      </c>
      <c r="I18" s="47">
        <v>0</v>
      </c>
      <c r="J18" s="44">
        <v>5</v>
      </c>
      <c r="K18" s="47">
        <v>0</v>
      </c>
      <c r="L18" s="31">
        <f t="shared" si="0"/>
        <v>8</v>
      </c>
      <c r="M18" s="57">
        <v>13</v>
      </c>
      <c r="N18" s="229"/>
      <c r="O18" s="229"/>
      <c r="P18" s="229"/>
      <c r="Q18" s="229"/>
      <c r="R18" s="229"/>
    </row>
    <row r="19" spans="1:18" s="27" customFormat="1" ht="20.100000000000001" customHeight="1" x14ac:dyDescent="0.3">
      <c r="A19" s="137" t="s">
        <v>274</v>
      </c>
      <c r="B19" s="138" t="s">
        <v>225</v>
      </c>
      <c r="C19" s="303" t="s">
        <v>279</v>
      </c>
      <c r="D19" s="140">
        <v>37523</v>
      </c>
      <c r="E19" s="141" t="s">
        <v>3</v>
      </c>
      <c r="F19" s="44">
        <v>3</v>
      </c>
      <c r="G19" s="45">
        <v>1</v>
      </c>
      <c r="H19" s="46">
        <v>0</v>
      </c>
      <c r="I19" s="47">
        <v>0</v>
      </c>
      <c r="J19" s="44">
        <v>3</v>
      </c>
      <c r="K19" s="47">
        <v>0</v>
      </c>
      <c r="L19" s="31">
        <f t="shared" si="0"/>
        <v>7</v>
      </c>
      <c r="M19" s="57">
        <v>14</v>
      </c>
    </row>
    <row r="20" spans="1:18" s="27" customFormat="1" ht="20.100000000000001" customHeight="1" x14ac:dyDescent="0.3">
      <c r="A20" s="294" t="s">
        <v>9</v>
      </c>
      <c r="B20" s="295" t="s">
        <v>176</v>
      </c>
      <c r="C20" s="296" t="s">
        <v>33</v>
      </c>
      <c r="D20" s="297" t="s">
        <v>10</v>
      </c>
      <c r="E20" s="298" t="s">
        <v>135</v>
      </c>
      <c r="F20" s="44">
        <v>3</v>
      </c>
      <c r="G20" s="45">
        <v>0</v>
      </c>
      <c r="H20" s="46">
        <v>0</v>
      </c>
      <c r="I20" s="47">
        <v>0</v>
      </c>
      <c r="J20" s="44">
        <v>0</v>
      </c>
      <c r="K20" s="47">
        <v>0</v>
      </c>
      <c r="L20" s="31">
        <f t="shared" si="0"/>
        <v>3</v>
      </c>
      <c r="M20" s="57">
        <v>15</v>
      </c>
    </row>
    <row r="21" spans="1:18" s="27" customFormat="1" ht="20.100000000000001" customHeight="1" x14ac:dyDescent="0.3">
      <c r="A21" s="137"/>
      <c r="B21" s="138"/>
      <c r="C21" s="139"/>
      <c r="D21" s="140"/>
      <c r="E21" s="141"/>
      <c r="F21" s="96"/>
      <c r="G21" s="100"/>
      <c r="H21" s="98"/>
      <c r="I21" s="99"/>
      <c r="J21" s="96"/>
      <c r="K21" s="99"/>
      <c r="L21" s="31">
        <f t="shared" si="0"/>
        <v>0</v>
      </c>
      <c r="M21" s="57">
        <v>16</v>
      </c>
    </row>
    <row r="22" spans="1:18" s="27" customFormat="1" ht="20.100000000000001" customHeight="1" x14ac:dyDescent="0.3">
      <c r="A22" s="93"/>
      <c r="B22" s="94"/>
      <c r="C22" s="95"/>
      <c r="D22" s="142"/>
      <c r="E22" s="143"/>
      <c r="F22" s="96"/>
      <c r="G22" s="100"/>
      <c r="H22" s="98"/>
      <c r="I22" s="99"/>
      <c r="J22" s="96"/>
      <c r="K22" s="99"/>
      <c r="L22" s="31">
        <f t="shared" ref="L22:L25" si="1">F22+G22+H22+I22+J22+K22</f>
        <v>0</v>
      </c>
      <c r="M22" s="57">
        <v>17</v>
      </c>
      <c r="N22" s="162"/>
    </row>
    <row r="23" spans="1:18" s="27" customFormat="1" ht="20.100000000000001" customHeight="1" x14ac:dyDescent="0.3">
      <c r="A23" s="137"/>
      <c r="B23" s="138"/>
      <c r="C23" s="139"/>
      <c r="D23" s="140"/>
      <c r="E23" s="141"/>
      <c r="F23" s="96"/>
      <c r="G23" s="100"/>
      <c r="H23" s="98"/>
      <c r="I23" s="99"/>
      <c r="J23" s="96"/>
      <c r="K23" s="99"/>
      <c r="L23" s="31">
        <f t="shared" si="1"/>
        <v>0</v>
      </c>
      <c r="M23" s="57">
        <v>18</v>
      </c>
      <c r="N23" s="162"/>
    </row>
    <row r="24" spans="1:18" s="27" customFormat="1" ht="20.100000000000001" customHeight="1" x14ac:dyDescent="0.3">
      <c r="A24" s="137"/>
      <c r="B24" s="138"/>
      <c r="C24" s="139"/>
      <c r="D24" s="140"/>
      <c r="E24" s="141"/>
      <c r="F24" s="96"/>
      <c r="G24" s="100"/>
      <c r="H24" s="98"/>
      <c r="I24" s="99"/>
      <c r="J24" s="96"/>
      <c r="K24" s="99"/>
      <c r="L24" s="31">
        <f t="shared" si="1"/>
        <v>0</v>
      </c>
      <c r="M24" s="57">
        <v>19</v>
      </c>
      <c r="N24" s="87"/>
      <c r="O24" s="162"/>
    </row>
    <row r="25" spans="1:18" s="27" customFormat="1" ht="20.100000000000001" customHeight="1" thickBot="1" x14ac:dyDescent="0.35">
      <c r="A25" s="123"/>
      <c r="B25" s="124"/>
      <c r="C25" s="125"/>
      <c r="D25" s="136"/>
      <c r="E25" s="126"/>
      <c r="F25" s="49"/>
      <c r="G25" s="50"/>
      <c r="H25" s="51"/>
      <c r="I25" s="52"/>
      <c r="J25" s="49"/>
      <c r="K25" s="52"/>
      <c r="L25" s="32">
        <f t="shared" si="1"/>
        <v>0</v>
      </c>
      <c r="M25" s="158">
        <v>20</v>
      </c>
      <c r="N25" s="87"/>
      <c r="O25" s="162"/>
    </row>
    <row r="26" spans="1:18" s="27" customFormat="1" ht="20.100000000000001" customHeight="1" x14ac:dyDescent="0.3">
      <c r="A26" s="133"/>
      <c r="B26" s="133"/>
      <c r="C26" s="134"/>
      <c r="D26" s="135"/>
      <c r="E26" s="135"/>
      <c r="F26" s="133"/>
      <c r="G26" s="54"/>
      <c r="H26" s="54"/>
      <c r="I26" s="54"/>
      <c r="J26" s="54"/>
      <c r="K26" s="54"/>
      <c r="L26" s="54"/>
      <c r="M26" s="54"/>
      <c r="N26" s="87"/>
      <c r="O26" s="162"/>
    </row>
    <row r="27" spans="1:18" s="27" customFormat="1" ht="20.100000000000001" customHeight="1" x14ac:dyDescent="0.3">
      <c r="A27" s="133"/>
      <c r="B27" s="133"/>
      <c r="C27" s="134"/>
      <c r="D27" s="135"/>
      <c r="E27" s="135"/>
      <c r="F27" s="133"/>
      <c r="G27" s="54"/>
      <c r="H27" s="54"/>
      <c r="I27" s="54"/>
      <c r="J27" s="54"/>
      <c r="K27" s="54"/>
      <c r="L27" s="54"/>
      <c r="M27" s="54"/>
      <c r="N27" s="87"/>
      <c r="O27" s="162"/>
    </row>
    <row r="28" spans="1:18" s="27" customFormat="1" ht="20.100000000000001" customHeight="1" x14ac:dyDescent="0.3">
      <c r="A28" s="133"/>
      <c r="B28" s="133"/>
      <c r="C28" s="134"/>
      <c r="D28" s="135"/>
      <c r="E28" s="135"/>
      <c r="F28" s="133"/>
      <c r="G28" s="54"/>
      <c r="H28" s="54"/>
      <c r="I28" s="54"/>
      <c r="J28" s="54"/>
      <c r="K28" s="54"/>
      <c r="L28" s="54"/>
      <c r="M28" s="54"/>
      <c r="N28" s="87"/>
    </row>
    <row r="29" spans="1:18" s="27" customFormat="1" ht="20.100000000000001" customHeight="1" x14ac:dyDescent="0.3">
      <c r="A29" s="133"/>
      <c r="B29" s="133"/>
      <c r="C29" s="134"/>
      <c r="D29" s="135"/>
      <c r="E29" s="135"/>
      <c r="F29" s="133"/>
      <c r="G29" s="54"/>
      <c r="H29" s="54"/>
      <c r="I29" s="54"/>
      <c r="J29" s="54"/>
      <c r="K29" s="54"/>
      <c r="L29" s="54"/>
      <c r="M29" s="54"/>
      <c r="N29" s="87"/>
    </row>
    <row r="30" spans="1:18" s="27" customFormat="1" ht="20.100000000000001" customHeight="1" x14ac:dyDescent="0.3">
      <c r="A30" s="133"/>
      <c r="B30" s="133"/>
      <c r="C30" s="134"/>
      <c r="D30" s="135"/>
      <c r="E30" s="135"/>
      <c r="F30" s="133"/>
      <c r="G30" s="54"/>
      <c r="H30" s="54"/>
      <c r="I30" s="54"/>
      <c r="J30" s="54"/>
      <c r="K30" s="54"/>
      <c r="L30" s="54"/>
      <c r="M30" s="54"/>
      <c r="N30" s="87"/>
    </row>
    <row r="31" spans="1:18" s="27" customFormat="1" ht="20.100000000000001" customHeight="1" x14ac:dyDescent="0.3">
      <c r="A31" s="133"/>
      <c r="B31" s="133"/>
      <c r="C31" s="134"/>
      <c r="D31" s="135"/>
      <c r="E31" s="135"/>
      <c r="F31" s="133"/>
      <c r="G31" s="54"/>
      <c r="H31" s="54"/>
      <c r="I31" s="54"/>
      <c r="J31" s="54"/>
      <c r="K31" s="54"/>
      <c r="L31" s="54"/>
      <c r="M31" s="54"/>
      <c r="N31" s="87"/>
    </row>
    <row r="32" spans="1:18" s="27" customFormat="1" ht="20.100000000000001" customHeight="1" x14ac:dyDescent="0.3">
      <c r="A32" s="133"/>
      <c r="B32" s="133"/>
      <c r="C32" s="134"/>
      <c r="D32" s="135"/>
      <c r="E32" s="135"/>
      <c r="F32" s="133"/>
      <c r="G32" s="54"/>
      <c r="H32" s="54"/>
      <c r="I32" s="54"/>
      <c r="J32" s="54"/>
      <c r="K32" s="54"/>
      <c r="L32" s="54"/>
      <c r="M32" s="54"/>
      <c r="N32" s="87"/>
    </row>
    <row r="33" spans="1:19" s="27" customFormat="1" ht="20.100000000000001" customHeight="1" x14ac:dyDescent="0.3">
      <c r="A33" s="133"/>
      <c r="B33" s="133"/>
      <c r="C33" s="134"/>
      <c r="D33" s="135"/>
      <c r="E33" s="135"/>
      <c r="F33" s="133"/>
      <c r="G33" s="54"/>
      <c r="H33" s="54"/>
      <c r="I33" s="54"/>
      <c r="J33" s="54"/>
      <c r="K33" s="54"/>
      <c r="L33" s="54"/>
      <c r="M33" s="54"/>
      <c r="N33" s="87"/>
    </row>
    <row r="34" spans="1:19" s="27" customFormat="1" ht="20.100000000000001" customHeight="1" x14ac:dyDescent="0.3">
      <c r="A34" s="133"/>
      <c r="B34" s="133"/>
      <c r="C34" s="134"/>
      <c r="D34" s="135"/>
      <c r="E34" s="135"/>
      <c r="F34" s="133"/>
      <c r="G34" s="54"/>
      <c r="H34" s="54"/>
      <c r="I34" s="54"/>
      <c r="J34" s="54"/>
      <c r="K34" s="54"/>
      <c r="L34" s="54"/>
      <c r="M34" s="54"/>
      <c r="N34" s="87"/>
    </row>
    <row r="35" spans="1:19" s="27" customFormat="1" ht="20.100000000000001" customHeight="1" x14ac:dyDescent="0.3">
      <c r="A35" s="133"/>
      <c r="B35" s="133"/>
      <c r="C35" s="134"/>
      <c r="D35" s="135"/>
      <c r="E35" s="135"/>
      <c r="F35" s="133"/>
      <c r="G35" s="54"/>
      <c r="H35" s="54"/>
      <c r="I35" s="54"/>
      <c r="J35" s="54"/>
      <c r="K35" s="54"/>
      <c r="L35" s="54"/>
      <c r="M35" s="54"/>
      <c r="N35" s="87"/>
    </row>
    <row r="36" spans="1:19" s="27" customFormat="1" ht="20.100000000000001" customHeight="1" x14ac:dyDescent="0.25">
      <c r="A36" s="133"/>
      <c r="B36" s="133"/>
      <c r="C36" s="134"/>
      <c r="D36" s="135"/>
      <c r="E36" s="135"/>
      <c r="F36" s="133"/>
      <c r="G36" s="54"/>
      <c r="H36" s="54"/>
      <c r="I36" s="54"/>
      <c r="J36" s="54"/>
      <c r="K36" s="54"/>
      <c r="L36" s="54"/>
      <c r="M36" s="54"/>
      <c r="N36" s="54"/>
    </row>
    <row r="37" spans="1:19" s="27" customFormat="1" ht="20.100000000000001" customHeight="1" x14ac:dyDescent="0.25">
      <c r="A37" s="133"/>
      <c r="B37" s="133"/>
      <c r="C37" s="134"/>
      <c r="D37" s="135"/>
      <c r="E37" s="135"/>
      <c r="F37" s="133"/>
      <c r="G37" s="54"/>
      <c r="H37" s="54"/>
      <c r="I37" s="54"/>
      <c r="J37" s="54"/>
      <c r="K37" s="54"/>
      <c r="L37" s="54"/>
      <c r="M37" s="54"/>
      <c r="N37" s="28"/>
      <c r="O37"/>
      <c r="P37"/>
      <c r="Q37"/>
      <c r="R37"/>
      <c r="S37"/>
    </row>
    <row r="38" spans="1:19" s="27" customFormat="1" ht="20.100000000000001" customHeight="1" x14ac:dyDescent="0.25">
      <c r="A38" s="101"/>
      <c r="B38" s="101"/>
      <c r="C38" s="102"/>
      <c r="D38" s="102"/>
      <c r="E38" s="102"/>
      <c r="F38" s="101"/>
      <c r="G38" s="54"/>
      <c r="H38" s="54"/>
      <c r="I38" s="54"/>
      <c r="J38" s="54"/>
      <c r="K38" s="54"/>
      <c r="L38" s="54"/>
      <c r="M38" s="54"/>
      <c r="N38"/>
      <c r="O38"/>
      <c r="P38"/>
      <c r="Q38"/>
      <c r="R38"/>
      <c r="S38"/>
    </row>
    <row r="39" spans="1:19" ht="18.75" x14ac:dyDescent="0.3">
      <c r="A39" s="311" t="s">
        <v>196</v>
      </c>
      <c r="B39" s="311"/>
      <c r="C39" s="311"/>
      <c r="D39" s="311"/>
      <c r="E39" s="311"/>
      <c r="F39" s="311"/>
      <c r="G39" s="311"/>
      <c r="H39" s="28"/>
      <c r="I39" s="28"/>
      <c r="J39" s="28"/>
      <c r="K39" s="28"/>
      <c r="L39" s="28"/>
      <c r="M39" s="28"/>
    </row>
    <row r="40" spans="1:19" ht="18.75" x14ac:dyDescent="0.3">
      <c r="A40" s="1" t="s">
        <v>115</v>
      </c>
      <c r="E40"/>
      <c r="F40" s="28"/>
      <c r="G40" s="28"/>
      <c r="H40" s="28"/>
      <c r="I40" s="28"/>
      <c r="J40" s="28"/>
      <c r="K40" s="28"/>
      <c r="L40" s="28"/>
      <c r="M40" s="28"/>
    </row>
    <row r="41" spans="1:19" ht="19.5" thickBot="1" x14ac:dyDescent="0.35">
      <c r="A41" s="1"/>
      <c r="E41"/>
      <c r="F41" s="312" t="s">
        <v>114</v>
      </c>
      <c r="G41" s="312"/>
      <c r="H41" s="28"/>
      <c r="I41" s="28"/>
      <c r="J41" s="28"/>
      <c r="K41" s="28"/>
      <c r="L41" s="28"/>
      <c r="M41" s="28"/>
    </row>
    <row r="42" spans="1:19" ht="20.100000000000001" customHeight="1" thickBot="1" x14ac:dyDescent="0.3">
      <c r="C42" s="86"/>
      <c r="E42"/>
      <c r="F42" s="306" t="s">
        <v>87</v>
      </c>
      <c r="G42" s="307"/>
      <c r="H42" s="306" t="s">
        <v>88</v>
      </c>
      <c r="I42" s="307"/>
      <c r="J42" s="306" t="s">
        <v>89</v>
      </c>
      <c r="K42" s="308"/>
      <c r="L42" s="61" t="s">
        <v>93</v>
      </c>
      <c r="M42" s="309" t="s">
        <v>95</v>
      </c>
      <c r="N42" s="229"/>
      <c r="O42" s="229"/>
      <c r="P42" s="229"/>
      <c r="Q42" s="229"/>
      <c r="R42" s="229"/>
    </row>
    <row r="43" spans="1:19" ht="20.100000000000001" customHeight="1" thickBot="1" x14ac:dyDescent="0.3">
      <c r="A43" s="10" t="s">
        <v>75</v>
      </c>
      <c r="B43" s="11" t="s">
        <v>76</v>
      </c>
      <c r="C43" s="11" t="s">
        <v>97</v>
      </c>
      <c r="D43" s="11" t="s">
        <v>78</v>
      </c>
      <c r="E43" s="12" t="s">
        <v>79</v>
      </c>
      <c r="F43" s="62" t="s">
        <v>90</v>
      </c>
      <c r="G43" s="63" t="s">
        <v>91</v>
      </c>
      <c r="H43" s="64" t="s">
        <v>90</v>
      </c>
      <c r="I43" s="65" t="s">
        <v>91</v>
      </c>
      <c r="J43" s="64" t="s">
        <v>90</v>
      </c>
      <c r="K43" s="65" t="s">
        <v>92</v>
      </c>
      <c r="L43" s="67" t="s">
        <v>94</v>
      </c>
      <c r="M43" s="310"/>
      <c r="N43" s="229"/>
      <c r="O43" s="229"/>
      <c r="P43" s="229"/>
      <c r="Q43" s="229"/>
      <c r="R43" s="229"/>
    </row>
    <row r="44" spans="1:19" ht="20.100000000000001" customHeight="1" x14ac:dyDescent="0.3">
      <c r="A44" s="193" t="s">
        <v>124</v>
      </c>
      <c r="B44" s="188" t="s">
        <v>183</v>
      </c>
      <c r="C44" s="194" t="s">
        <v>184</v>
      </c>
      <c r="D44" s="195" t="s">
        <v>185</v>
      </c>
      <c r="E44" s="196" t="s">
        <v>135</v>
      </c>
      <c r="F44" s="75">
        <v>3</v>
      </c>
      <c r="G44" s="76">
        <v>0</v>
      </c>
      <c r="H44" s="77">
        <v>26</v>
      </c>
      <c r="I44" s="78">
        <v>0</v>
      </c>
      <c r="J44" s="75">
        <v>11</v>
      </c>
      <c r="K44" s="76">
        <v>0</v>
      </c>
      <c r="L44" s="43">
        <f>F44+G44+H44+I44+J44+K44</f>
        <v>40</v>
      </c>
      <c r="M44" s="56">
        <v>1</v>
      </c>
      <c r="N44" s="229"/>
      <c r="O44" s="229"/>
      <c r="P44" s="229"/>
      <c r="Q44" s="229"/>
      <c r="R44" s="229"/>
    </row>
    <row r="45" spans="1:19" ht="20.100000000000001" customHeight="1" x14ac:dyDescent="0.3">
      <c r="A45" s="197" t="s">
        <v>51</v>
      </c>
      <c r="B45" s="189" t="s">
        <v>181</v>
      </c>
      <c r="C45" s="198" t="s">
        <v>182</v>
      </c>
      <c r="D45" s="199" t="s">
        <v>52</v>
      </c>
      <c r="E45" s="200" t="s">
        <v>85</v>
      </c>
      <c r="F45" s="71">
        <v>8</v>
      </c>
      <c r="G45" s="72">
        <v>0</v>
      </c>
      <c r="H45" s="73">
        <v>21</v>
      </c>
      <c r="I45" s="74">
        <v>3</v>
      </c>
      <c r="J45" s="71">
        <v>3</v>
      </c>
      <c r="K45" s="72">
        <v>0</v>
      </c>
      <c r="L45" s="43">
        <f>F45+G45+H45+I45+J45+K45</f>
        <v>35</v>
      </c>
      <c r="M45" s="57">
        <v>2</v>
      </c>
      <c r="N45" s="229"/>
      <c r="O45" s="229"/>
      <c r="P45" s="229"/>
      <c r="Q45" s="229"/>
      <c r="R45" s="229"/>
    </row>
    <row r="46" spans="1:19" ht="20.100000000000001" customHeight="1" x14ac:dyDescent="0.3">
      <c r="A46" s="201" t="s">
        <v>218</v>
      </c>
      <c r="B46" s="202" t="s">
        <v>228</v>
      </c>
      <c r="C46" s="203">
        <v>168215125</v>
      </c>
      <c r="D46" s="210">
        <v>37743</v>
      </c>
      <c r="E46" s="204" t="s">
        <v>111</v>
      </c>
      <c r="F46" s="44">
        <v>0</v>
      </c>
      <c r="G46" s="45">
        <v>0</v>
      </c>
      <c r="H46" s="46">
        <v>11</v>
      </c>
      <c r="I46" s="47">
        <v>1</v>
      </c>
      <c r="J46" s="44">
        <v>6</v>
      </c>
      <c r="K46" s="45">
        <v>0</v>
      </c>
      <c r="L46" s="43">
        <f>F46+G46+H46+I46+J46+K46</f>
        <v>18</v>
      </c>
      <c r="M46" s="57">
        <v>3</v>
      </c>
      <c r="N46" s="229"/>
      <c r="O46" s="229"/>
      <c r="P46" s="229"/>
      <c r="Q46" s="229"/>
      <c r="R46" s="229"/>
    </row>
    <row r="47" spans="1:19" ht="20.100000000000001" customHeight="1" x14ac:dyDescent="0.3">
      <c r="A47" s="197" t="s">
        <v>24</v>
      </c>
      <c r="B47" s="189" t="s">
        <v>187</v>
      </c>
      <c r="C47" s="198" t="s">
        <v>40</v>
      </c>
      <c r="D47" s="199" t="s">
        <v>188</v>
      </c>
      <c r="E47" s="200" t="s">
        <v>17</v>
      </c>
      <c r="F47" s="71">
        <v>0</v>
      </c>
      <c r="G47" s="72">
        <v>0</v>
      </c>
      <c r="H47" s="73">
        <v>3</v>
      </c>
      <c r="I47" s="74">
        <v>0</v>
      </c>
      <c r="J47" s="71">
        <v>6</v>
      </c>
      <c r="K47" s="72">
        <v>0</v>
      </c>
      <c r="L47" s="43">
        <f>F47+G47+H47+I47+J47+K47</f>
        <v>9</v>
      </c>
      <c r="M47" s="57">
        <v>4</v>
      </c>
      <c r="N47" s="162"/>
      <c r="O47" s="224"/>
    </row>
    <row r="48" spans="1:19" ht="20.100000000000001" customHeight="1" x14ac:dyDescent="0.3">
      <c r="A48" s="197" t="s">
        <v>13</v>
      </c>
      <c r="B48" s="189" t="s">
        <v>186</v>
      </c>
      <c r="C48" s="198" t="s">
        <v>35</v>
      </c>
      <c r="D48" s="199" t="s">
        <v>14</v>
      </c>
      <c r="E48" s="200" t="s">
        <v>135</v>
      </c>
      <c r="F48" s="71">
        <v>0</v>
      </c>
      <c r="G48" s="72">
        <v>0</v>
      </c>
      <c r="H48" s="73">
        <v>3</v>
      </c>
      <c r="I48" s="74">
        <v>0</v>
      </c>
      <c r="J48" s="71">
        <v>3</v>
      </c>
      <c r="K48" s="72">
        <v>0</v>
      </c>
      <c r="L48" s="43">
        <f>F48+G48+H48+I48+J48+K48</f>
        <v>6</v>
      </c>
      <c r="M48" s="57">
        <v>5</v>
      </c>
      <c r="N48" s="162"/>
      <c r="O48" s="224"/>
    </row>
    <row r="49" spans="1:15" ht="20.100000000000001" customHeight="1" x14ac:dyDescent="0.25">
      <c r="A49" s="7"/>
      <c r="B49" s="3"/>
      <c r="C49" s="48"/>
      <c r="D49" s="31"/>
      <c r="E49" s="5"/>
      <c r="F49" s="44"/>
      <c r="G49" s="45"/>
      <c r="H49" s="46"/>
      <c r="I49" s="47"/>
      <c r="J49" s="44"/>
      <c r="K49" s="45"/>
      <c r="L49" s="43">
        <f t="shared" ref="L49" si="2">F49+G49+H49+I49+J49+K49</f>
        <v>0</v>
      </c>
      <c r="M49" s="31"/>
      <c r="N49" s="162"/>
      <c r="O49" s="224"/>
    </row>
    <row r="50" spans="1:15" ht="20.100000000000001" customHeight="1" thickBot="1" x14ac:dyDescent="0.3">
      <c r="A50" s="8"/>
      <c r="B50" s="4"/>
      <c r="C50" s="53"/>
      <c r="D50" s="32"/>
      <c r="E50" s="9"/>
      <c r="F50" s="49"/>
      <c r="G50" s="50"/>
      <c r="H50" s="51"/>
      <c r="I50" s="52"/>
      <c r="J50" s="49"/>
      <c r="K50" s="50"/>
      <c r="L50" s="53"/>
      <c r="M50" s="32"/>
      <c r="N50" s="162"/>
      <c r="O50" s="224"/>
    </row>
    <row r="51" spans="1:15" x14ac:dyDescent="0.25">
      <c r="E51"/>
      <c r="O51" s="162"/>
    </row>
    <row r="52" spans="1:15" x14ac:dyDescent="0.25">
      <c r="E52"/>
      <c r="O52" s="162"/>
    </row>
    <row r="53" spans="1:15" x14ac:dyDescent="0.25">
      <c r="O53" s="162"/>
    </row>
    <row r="54" spans="1:15" x14ac:dyDescent="0.25">
      <c r="O54" s="162"/>
    </row>
    <row r="55" spans="1:15" x14ac:dyDescent="0.25">
      <c r="O55" s="162"/>
    </row>
    <row r="56" spans="1:15" x14ac:dyDescent="0.25">
      <c r="O56" s="162"/>
    </row>
    <row r="57" spans="1:15" x14ac:dyDescent="0.25">
      <c r="O57" s="162"/>
    </row>
    <row r="58" spans="1:15" x14ac:dyDescent="0.25">
      <c r="O58" s="162"/>
    </row>
    <row r="59" spans="1:15" x14ac:dyDescent="0.25">
      <c r="O59" s="162"/>
    </row>
    <row r="60" spans="1:15" x14ac:dyDescent="0.25">
      <c r="O60" s="162"/>
    </row>
    <row r="61" spans="1:15" x14ac:dyDescent="0.25">
      <c r="O61" s="162"/>
    </row>
    <row r="62" spans="1:15" x14ac:dyDescent="0.25">
      <c r="O62" s="162"/>
    </row>
    <row r="63" spans="1:15" x14ac:dyDescent="0.25">
      <c r="O63" s="162"/>
    </row>
    <row r="64" spans="1:15" x14ac:dyDescent="0.25">
      <c r="O64" s="162"/>
    </row>
    <row r="65" spans="15:15" x14ac:dyDescent="0.25">
      <c r="O65" s="162"/>
    </row>
  </sheetData>
  <sortState ref="A44:L48">
    <sortCondition descending="1" ref="L44:L48"/>
  </sortState>
  <mergeCells count="12">
    <mergeCell ref="A1:G1"/>
    <mergeCell ref="F3:G3"/>
    <mergeCell ref="F4:G4"/>
    <mergeCell ref="H4:I4"/>
    <mergeCell ref="J4:K4"/>
    <mergeCell ref="M4:M5"/>
    <mergeCell ref="A39:G39"/>
    <mergeCell ref="F41:G41"/>
    <mergeCell ref="M42:M43"/>
    <mergeCell ref="F42:G42"/>
    <mergeCell ref="H42:I42"/>
    <mergeCell ref="J42:K4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>
      <selection activeCell="E46" sqref="E46"/>
    </sheetView>
  </sheetViews>
  <sheetFormatPr baseColWidth="10" defaultRowHeight="15" x14ac:dyDescent="0.25"/>
  <cols>
    <col min="1" max="1" width="18.7109375" customWidth="1"/>
    <col min="2" max="2" width="11.7109375" customWidth="1"/>
    <col min="3" max="3" width="11.7109375" style="28" customWidth="1"/>
    <col min="4" max="4" width="11.7109375" style="271" customWidth="1"/>
    <col min="5" max="5" width="26.7109375" style="28" customWidth="1"/>
    <col min="6" max="6" width="11.7109375" style="28" customWidth="1"/>
    <col min="7" max="13" width="9.7109375" style="28" customWidth="1"/>
    <col min="14" max="14" width="12.28515625" style="28" customWidth="1"/>
    <col min="15" max="15" width="9.7109375" customWidth="1"/>
    <col min="17" max="17" width="17.42578125" customWidth="1"/>
  </cols>
  <sheetData>
    <row r="1" spans="1:18" ht="18.75" x14ac:dyDescent="0.3">
      <c r="A1" s="311" t="s">
        <v>196</v>
      </c>
      <c r="B1" s="311"/>
      <c r="C1" s="311"/>
      <c r="D1" s="311"/>
      <c r="E1" s="311"/>
      <c r="F1" s="311"/>
      <c r="G1" s="311"/>
      <c r="H1" s="311"/>
      <c r="I1" s="311"/>
    </row>
    <row r="2" spans="1:18" ht="18.75" x14ac:dyDescent="0.3">
      <c r="A2" s="1" t="s">
        <v>99</v>
      </c>
    </row>
    <row r="3" spans="1:18" ht="19.5" thickBot="1" x14ac:dyDescent="0.35">
      <c r="A3" s="1"/>
      <c r="E3"/>
      <c r="F3" s="312" t="s">
        <v>100</v>
      </c>
      <c r="G3" s="312"/>
      <c r="N3"/>
    </row>
    <row r="4" spans="1:18" ht="16.5" thickBot="1" x14ac:dyDescent="0.3">
      <c r="E4"/>
      <c r="F4" s="227" t="s">
        <v>87</v>
      </c>
      <c r="G4" s="228"/>
      <c r="H4" s="306" t="s">
        <v>88</v>
      </c>
      <c r="I4" s="307"/>
      <c r="J4" s="306" t="s">
        <v>89</v>
      </c>
      <c r="K4" s="308"/>
      <c r="L4" s="227" t="s">
        <v>93</v>
      </c>
      <c r="M4" s="309" t="s">
        <v>95</v>
      </c>
      <c r="N4"/>
    </row>
    <row r="5" spans="1:18" ht="16.5" thickBot="1" x14ac:dyDescent="0.3">
      <c r="A5" s="10" t="s">
        <v>75</v>
      </c>
      <c r="B5" s="11" t="s">
        <v>76</v>
      </c>
      <c r="C5" s="164" t="s">
        <v>77</v>
      </c>
      <c r="D5" s="272" t="s">
        <v>78</v>
      </c>
      <c r="E5" s="12" t="s">
        <v>79</v>
      </c>
      <c r="F5" s="62" t="s">
        <v>90</v>
      </c>
      <c r="G5" s="63" t="s">
        <v>91</v>
      </c>
      <c r="H5" s="64" t="s">
        <v>90</v>
      </c>
      <c r="I5" s="65" t="s">
        <v>91</v>
      </c>
      <c r="J5" s="64" t="s">
        <v>90</v>
      </c>
      <c r="K5" s="66" t="s">
        <v>92</v>
      </c>
      <c r="L5" s="62" t="s">
        <v>94</v>
      </c>
      <c r="M5" s="313"/>
      <c r="N5"/>
    </row>
    <row r="6" spans="1:18" ht="20.100000000000001" customHeight="1" x14ac:dyDescent="0.25">
      <c r="A6" s="232" t="s">
        <v>25</v>
      </c>
      <c r="B6" s="175" t="s">
        <v>140</v>
      </c>
      <c r="C6" s="261" t="s">
        <v>70</v>
      </c>
      <c r="D6" s="176" t="s">
        <v>71</v>
      </c>
      <c r="E6" s="174" t="s">
        <v>17</v>
      </c>
      <c r="F6" s="279">
        <v>31</v>
      </c>
      <c r="G6" s="280">
        <v>3</v>
      </c>
      <c r="H6" s="281">
        <v>26</v>
      </c>
      <c r="I6" s="282">
        <v>0</v>
      </c>
      <c r="J6" s="279">
        <v>31</v>
      </c>
      <c r="K6" s="282">
        <v>5</v>
      </c>
      <c r="L6" s="283">
        <f t="shared" ref="L6:L19" si="0">F6+G6+H6+I6+J6+K6</f>
        <v>96</v>
      </c>
      <c r="M6" s="284">
        <v>1</v>
      </c>
      <c r="N6" s="229"/>
      <c r="O6" s="229"/>
      <c r="P6" s="229"/>
      <c r="Q6" s="229"/>
      <c r="R6" s="229"/>
    </row>
    <row r="7" spans="1:18" ht="20.100000000000001" customHeight="1" x14ac:dyDescent="0.25">
      <c r="A7" s="257" t="s">
        <v>215</v>
      </c>
      <c r="B7" s="258" t="s">
        <v>216</v>
      </c>
      <c r="C7" s="262" t="s">
        <v>217</v>
      </c>
      <c r="D7" s="260">
        <v>39982</v>
      </c>
      <c r="E7" s="259" t="s">
        <v>221</v>
      </c>
      <c r="F7" s="285">
        <v>26</v>
      </c>
      <c r="G7" s="286">
        <v>4</v>
      </c>
      <c r="H7" s="287">
        <v>23</v>
      </c>
      <c r="I7" s="288">
        <v>4</v>
      </c>
      <c r="J7" s="285">
        <v>31</v>
      </c>
      <c r="K7" s="288">
        <v>5</v>
      </c>
      <c r="L7" s="283">
        <f t="shared" si="0"/>
        <v>93</v>
      </c>
      <c r="M7" s="289">
        <v>2</v>
      </c>
      <c r="N7" s="229"/>
      <c r="O7" s="229"/>
      <c r="P7" s="229"/>
      <c r="Q7" s="229"/>
      <c r="R7" s="229"/>
    </row>
    <row r="8" spans="1:18" ht="20.100000000000001" customHeight="1" x14ac:dyDescent="0.25">
      <c r="A8" s="263" t="s">
        <v>218</v>
      </c>
      <c r="B8" s="264" t="s">
        <v>219</v>
      </c>
      <c r="C8" s="261" t="s">
        <v>220</v>
      </c>
      <c r="D8" s="177">
        <v>38771</v>
      </c>
      <c r="E8" s="265" t="s">
        <v>111</v>
      </c>
      <c r="F8" s="279">
        <v>16</v>
      </c>
      <c r="G8" s="280">
        <v>4</v>
      </c>
      <c r="H8" s="281">
        <v>16</v>
      </c>
      <c r="I8" s="282">
        <v>0</v>
      </c>
      <c r="J8" s="279">
        <v>31</v>
      </c>
      <c r="K8" s="282">
        <v>5</v>
      </c>
      <c r="L8" s="277">
        <f t="shared" si="0"/>
        <v>72</v>
      </c>
      <c r="M8" s="284">
        <v>3</v>
      </c>
      <c r="N8" s="229"/>
      <c r="O8" s="229"/>
      <c r="P8" s="229"/>
      <c r="Q8" s="229"/>
      <c r="R8" s="229"/>
    </row>
    <row r="9" spans="1:18" ht="20.100000000000001" customHeight="1" x14ac:dyDescent="0.25">
      <c r="A9" s="232" t="s">
        <v>129</v>
      </c>
      <c r="B9" s="175" t="s">
        <v>130</v>
      </c>
      <c r="C9" s="261" t="s">
        <v>131</v>
      </c>
      <c r="D9" s="176" t="s">
        <v>132</v>
      </c>
      <c r="E9" s="174" t="s">
        <v>3</v>
      </c>
      <c r="F9" s="290">
        <v>16</v>
      </c>
      <c r="G9" s="291">
        <v>4</v>
      </c>
      <c r="H9" s="292">
        <v>26</v>
      </c>
      <c r="I9" s="293">
        <v>3</v>
      </c>
      <c r="J9" s="290">
        <v>21</v>
      </c>
      <c r="K9" s="293">
        <v>0</v>
      </c>
      <c r="L9" s="277">
        <f t="shared" si="0"/>
        <v>70</v>
      </c>
      <c r="M9" s="284">
        <v>4</v>
      </c>
      <c r="N9" s="229"/>
      <c r="O9" s="229"/>
      <c r="P9" s="229"/>
      <c r="Q9" s="229"/>
      <c r="R9" s="229"/>
    </row>
    <row r="10" spans="1:18" ht="20.100000000000001" customHeight="1" x14ac:dyDescent="0.25">
      <c r="A10" s="232" t="s">
        <v>68</v>
      </c>
      <c r="B10" s="175" t="s">
        <v>139</v>
      </c>
      <c r="C10" s="261" t="s">
        <v>67</v>
      </c>
      <c r="D10" s="176" t="s">
        <v>69</v>
      </c>
      <c r="E10" s="174" t="s">
        <v>17</v>
      </c>
      <c r="F10" s="290">
        <v>26</v>
      </c>
      <c r="G10" s="291">
        <v>4</v>
      </c>
      <c r="H10" s="292">
        <v>3</v>
      </c>
      <c r="I10" s="293">
        <v>0</v>
      </c>
      <c r="J10" s="290">
        <v>31</v>
      </c>
      <c r="K10" s="293">
        <v>5</v>
      </c>
      <c r="L10" s="277">
        <f t="shared" si="0"/>
        <v>69</v>
      </c>
      <c r="M10" s="284">
        <v>5</v>
      </c>
      <c r="N10" s="229"/>
      <c r="O10" s="229"/>
      <c r="P10" s="229"/>
      <c r="Q10" s="229"/>
      <c r="R10" s="229"/>
    </row>
    <row r="11" spans="1:18" ht="20.100000000000001" customHeight="1" x14ac:dyDescent="0.25">
      <c r="A11" s="232" t="s">
        <v>103</v>
      </c>
      <c r="B11" s="175" t="s">
        <v>141</v>
      </c>
      <c r="C11" s="261" t="s">
        <v>142</v>
      </c>
      <c r="D11" s="176" t="s">
        <v>143</v>
      </c>
      <c r="E11" s="174" t="s">
        <v>17</v>
      </c>
      <c r="F11" s="290">
        <v>11</v>
      </c>
      <c r="G11" s="291">
        <v>0</v>
      </c>
      <c r="H11" s="292">
        <v>16</v>
      </c>
      <c r="I11" s="293">
        <v>2</v>
      </c>
      <c r="J11" s="290">
        <v>31</v>
      </c>
      <c r="K11" s="293">
        <v>5</v>
      </c>
      <c r="L11" s="277">
        <f t="shared" si="0"/>
        <v>65</v>
      </c>
      <c r="M11" s="284">
        <v>6</v>
      </c>
      <c r="N11" s="229"/>
      <c r="O11" s="229"/>
      <c r="P11" s="229"/>
      <c r="Q11" s="229"/>
      <c r="R11" s="229"/>
    </row>
    <row r="12" spans="1:18" ht="20.100000000000001" customHeight="1" x14ac:dyDescent="0.25">
      <c r="A12" s="263" t="s">
        <v>258</v>
      </c>
      <c r="B12" s="264" t="s">
        <v>259</v>
      </c>
      <c r="C12" s="261" t="s">
        <v>260</v>
      </c>
      <c r="D12" s="177">
        <v>38906</v>
      </c>
      <c r="E12" s="265" t="s">
        <v>251</v>
      </c>
      <c r="F12" s="279">
        <v>16</v>
      </c>
      <c r="G12" s="280">
        <v>4</v>
      </c>
      <c r="H12" s="281">
        <v>3</v>
      </c>
      <c r="I12" s="282">
        <v>0</v>
      </c>
      <c r="J12" s="279">
        <v>31</v>
      </c>
      <c r="K12" s="282">
        <v>0</v>
      </c>
      <c r="L12" s="277">
        <f t="shared" si="0"/>
        <v>54</v>
      </c>
      <c r="M12" s="284">
        <v>7</v>
      </c>
      <c r="N12" s="229"/>
      <c r="O12" s="229"/>
      <c r="P12" s="229"/>
      <c r="Q12" s="229"/>
      <c r="R12" s="229"/>
    </row>
    <row r="13" spans="1:18" ht="20.100000000000001" customHeight="1" x14ac:dyDescent="0.25">
      <c r="A13" s="232" t="s">
        <v>101</v>
      </c>
      <c r="B13" s="175" t="s">
        <v>133</v>
      </c>
      <c r="C13" s="261" t="s">
        <v>105</v>
      </c>
      <c r="D13" s="176" t="s">
        <v>134</v>
      </c>
      <c r="E13" s="174" t="s">
        <v>135</v>
      </c>
      <c r="F13" s="279">
        <v>16</v>
      </c>
      <c r="G13" s="280">
        <v>4</v>
      </c>
      <c r="H13" s="281">
        <v>11</v>
      </c>
      <c r="I13" s="282">
        <v>0</v>
      </c>
      <c r="J13" s="279">
        <v>21</v>
      </c>
      <c r="K13" s="282">
        <v>0</v>
      </c>
      <c r="L13" s="277">
        <f t="shared" si="0"/>
        <v>52</v>
      </c>
      <c r="M13" s="284">
        <v>8</v>
      </c>
      <c r="N13" s="229"/>
      <c r="O13" s="229"/>
      <c r="P13" s="229"/>
      <c r="Q13" s="229"/>
      <c r="R13" s="229"/>
    </row>
    <row r="14" spans="1:18" ht="20.100000000000001" customHeight="1" x14ac:dyDescent="0.25">
      <c r="A14" s="232" t="s">
        <v>104</v>
      </c>
      <c r="B14" s="175" t="s">
        <v>144</v>
      </c>
      <c r="C14" s="261" t="s">
        <v>145</v>
      </c>
      <c r="D14" s="177">
        <v>39147</v>
      </c>
      <c r="E14" s="174" t="s">
        <v>111</v>
      </c>
      <c r="F14" s="279">
        <v>11</v>
      </c>
      <c r="G14" s="280">
        <v>4</v>
      </c>
      <c r="H14" s="281">
        <v>13</v>
      </c>
      <c r="I14" s="282">
        <v>0</v>
      </c>
      <c r="J14" s="279">
        <v>23</v>
      </c>
      <c r="K14" s="282">
        <v>0</v>
      </c>
      <c r="L14" s="277">
        <f t="shared" si="0"/>
        <v>51</v>
      </c>
      <c r="M14" s="284">
        <v>9</v>
      </c>
      <c r="N14" s="229"/>
      <c r="O14" s="229"/>
      <c r="P14" s="229"/>
      <c r="Q14" s="229"/>
      <c r="R14" s="229"/>
    </row>
    <row r="15" spans="1:18" ht="20.100000000000001" customHeight="1" x14ac:dyDescent="0.25">
      <c r="A15" s="232" t="s">
        <v>18</v>
      </c>
      <c r="B15" s="175" t="s">
        <v>136</v>
      </c>
      <c r="C15" s="261" t="s">
        <v>106</v>
      </c>
      <c r="D15" s="176" t="s">
        <v>137</v>
      </c>
      <c r="E15" s="174" t="s">
        <v>17</v>
      </c>
      <c r="F15" s="290">
        <v>11</v>
      </c>
      <c r="G15" s="291">
        <v>3</v>
      </c>
      <c r="H15" s="292">
        <v>3</v>
      </c>
      <c r="I15" s="293">
        <v>0</v>
      </c>
      <c r="J15" s="290">
        <v>21</v>
      </c>
      <c r="K15" s="293">
        <v>4</v>
      </c>
      <c r="L15" s="277">
        <f t="shared" si="0"/>
        <v>42</v>
      </c>
      <c r="M15" s="284">
        <v>10</v>
      </c>
      <c r="N15" s="229"/>
      <c r="O15" s="229"/>
      <c r="P15" s="229"/>
      <c r="Q15" s="229"/>
      <c r="R15" s="229"/>
    </row>
    <row r="16" spans="1:18" ht="20.100000000000001" customHeight="1" x14ac:dyDescent="0.25">
      <c r="A16" s="231" t="s">
        <v>212</v>
      </c>
      <c r="B16" s="174" t="s">
        <v>213</v>
      </c>
      <c r="C16" s="181" t="s">
        <v>214</v>
      </c>
      <c r="D16" s="183">
        <v>38858</v>
      </c>
      <c r="E16" s="175" t="s">
        <v>111</v>
      </c>
      <c r="F16" s="290">
        <v>6</v>
      </c>
      <c r="G16" s="291">
        <v>0</v>
      </c>
      <c r="H16" s="292">
        <v>3</v>
      </c>
      <c r="I16" s="293">
        <v>0</v>
      </c>
      <c r="J16" s="290">
        <v>10</v>
      </c>
      <c r="K16" s="293">
        <v>0</v>
      </c>
      <c r="L16" s="277">
        <f t="shared" si="0"/>
        <v>19</v>
      </c>
      <c r="M16" s="284">
        <v>11</v>
      </c>
      <c r="N16" s="229"/>
      <c r="O16" s="229"/>
      <c r="P16" s="229"/>
      <c r="Q16" s="229"/>
      <c r="R16" s="229"/>
    </row>
    <row r="17" spans="1:16" ht="20.100000000000001" customHeight="1" x14ac:dyDescent="0.25">
      <c r="A17" s="231" t="s">
        <v>210</v>
      </c>
      <c r="B17" s="174" t="s">
        <v>138</v>
      </c>
      <c r="C17" s="181" t="s">
        <v>211</v>
      </c>
      <c r="D17" s="183">
        <v>38740</v>
      </c>
      <c r="E17" s="175" t="s">
        <v>111</v>
      </c>
      <c r="F17" s="290">
        <v>11</v>
      </c>
      <c r="G17" s="291">
        <v>1</v>
      </c>
      <c r="H17" s="292">
        <v>0</v>
      </c>
      <c r="I17" s="293">
        <v>0</v>
      </c>
      <c r="J17" s="290">
        <v>5</v>
      </c>
      <c r="K17" s="293">
        <v>0</v>
      </c>
      <c r="L17" s="277">
        <f t="shared" si="0"/>
        <v>17</v>
      </c>
      <c r="M17" s="284">
        <v>12</v>
      </c>
      <c r="N17" s="229"/>
      <c r="O17" s="229"/>
      <c r="P17" s="229"/>
    </row>
    <row r="18" spans="1:16" ht="20.100000000000001" customHeight="1" x14ac:dyDescent="0.25">
      <c r="A18" s="266"/>
      <c r="B18" s="267"/>
      <c r="C18" s="268"/>
      <c r="D18" s="273"/>
      <c r="E18" s="269"/>
      <c r="F18" s="290"/>
      <c r="G18" s="291"/>
      <c r="H18" s="292"/>
      <c r="I18" s="293"/>
      <c r="J18" s="290"/>
      <c r="K18" s="293"/>
      <c r="L18" s="277">
        <f t="shared" si="0"/>
        <v>0</v>
      </c>
      <c r="M18" s="284">
        <v>13</v>
      </c>
      <c r="N18" s="162"/>
    </row>
    <row r="19" spans="1:16" ht="20.100000000000001" customHeight="1" x14ac:dyDescent="0.25">
      <c r="A19" s="270"/>
      <c r="B19" s="265"/>
      <c r="C19" s="181"/>
      <c r="D19" s="183"/>
      <c r="E19" s="264"/>
      <c r="F19" s="279"/>
      <c r="G19" s="280"/>
      <c r="H19" s="281"/>
      <c r="I19" s="282"/>
      <c r="J19" s="279"/>
      <c r="K19" s="282"/>
      <c r="L19" s="277">
        <f t="shared" si="0"/>
        <v>0</v>
      </c>
      <c r="M19" s="284">
        <v>14</v>
      </c>
      <c r="N19" s="162"/>
    </row>
    <row r="20" spans="1:16" ht="20.100000000000001" customHeight="1" x14ac:dyDescent="0.25">
      <c r="A20" s="24"/>
      <c r="B20" s="25"/>
      <c r="C20" s="70"/>
      <c r="D20" s="183"/>
      <c r="E20" s="26"/>
      <c r="F20" s="71"/>
      <c r="G20" s="72"/>
      <c r="H20" s="73"/>
      <c r="I20" s="74"/>
      <c r="J20" s="71"/>
      <c r="K20" s="74"/>
      <c r="L20" s="31">
        <f t="shared" ref="L20:L22" si="1">F20+G20+H20+I20+J20+K20</f>
        <v>0</v>
      </c>
      <c r="M20" s="109">
        <v>15</v>
      </c>
      <c r="N20" s="162"/>
    </row>
    <row r="21" spans="1:16" ht="20.100000000000001" customHeight="1" x14ac:dyDescent="0.25">
      <c r="A21" s="24"/>
      <c r="B21" s="25"/>
      <c r="C21" s="85"/>
      <c r="D21" s="183"/>
      <c r="E21" s="26"/>
      <c r="F21" s="71"/>
      <c r="G21" s="72"/>
      <c r="H21" s="73"/>
      <c r="I21" s="74"/>
      <c r="J21" s="71"/>
      <c r="K21" s="74"/>
      <c r="L21" s="31">
        <f t="shared" si="1"/>
        <v>0</v>
      </c>
      <c r="M21" s="109">
        <v>16</v>
      </c>
      <c r="N21" s="162"/>
    </row>
    <row r="22" spans="1:16" ht="20.100000000000001" customHeight="1" x14ac:dyDescent="0.25">
      <c r="A22" s="81"/>
      <c r="B22" s="20"/>
      <c r="C22" s="80"/>
      <c r="D22" s="273"/>
      <c r="E22" s="19"/>
      <c r="F22" s="44"/>
      <c r="G22" s="45"/>
      <c r="H22" s="46"/>
      <c r="I22" s="47"/>
      <c r="J22" s="44"/>
      <c r="K22" s="47"/>
      <c r="L22" s="31">
        <f t="shared" si="1"/>
        <v>0</v>
      </c>
      <c r="M22" s="109">
        <v>17</v>
      </c>
      <c r="N22" s="162"/>
    </row>
    <row r="23" spans="1:16" ht="20.100000000000001" customHeight="1" x14ac:dyDescent="0.25">
      <c r="A23" s="24"/>
      <c r="B23" s="25"/>
      <c r="C23" s="85"/>
      <c r="D23" s="183"/>
      <c r="E23" s="26"/>
      <c r="F23" s="71"/>
      <c r="G23" s="72"/>
      <c r="H23" s="73"/>
      <c r="I23" s="74"/>
      <c r="J23" s="71"/>
      <c r="K23" s="74"/>
      <c r="L23" s="31">
        <f>F23+H23+I23+J23+K23</f>
        <v>0</v>
      </c>
      <c r="M23" s="109">
        <v>18</v>
      </c>
      <c r="N23" s="162"/>
    </row>
    <row r="24" spans="1:16" ht="20.100000000000001" customHeight="1" thickBot="1" x14ac:dyDescent="0.3">
      <c r="A24" s="24"/>
      <c r="B24" s="25"/>
      <c r="C24" s="85"/>
      <c r="D24" s="183"/>
      <c r="E24" s="26"/>
      <c r="F24" s="71"/>
      <c r="G24" s="72"/>
      <c r="H24" s="73"/>
      <c r="I24" s="74"/>
      <c r="J24" s="71"/>
      <c r="K24" s="74"/>
      <c r="L24" s="32">
        <f>F24+H24+I24+J24+K24</f>
        <v>0</v>
      </c>
      <c r="M24" s="110"/>
      <c r="N24"/>
    </row>
    <row r="25" spans="1:16" ht="20.100000000000001" customHeight="1" thickBot="1" x14ac:dyDescent="0.3">
      <c r="A25" s="118"/>
      <c r="B25" s="119"/>
      <c r="C25" s="127"/>
      <c r="D25" s="274"/>
      <c r="E25" s="122"/>
      <c r="F25" s="128"/>
      <c r="G25" s="129"/>
      <c r="H25" s="130"/>
      <c r="I25" s="131"/>
      <c r="J25" s="128"/>
      <c r="K25" s="131"/>
      <c r="L25" s="160"/>
      <c r="M25" s="132"/>
      <c r="N25"/>
    </row>
    <row r="26" spans="1:16" ht="20.100000000000001" customHeight="1" x14ac:dyDescent="0.25">
      <c r="A26" s="101"/>
      <c r="B26" s="101"/>
      <c r="C26" s="102"/>
      <c r="D26" s="275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6" ht="20.100000000000001" customHeight="1" x14ac:dyDescent="0.25">
      <c r="A27" s="101"/>
      <c r="B27" s="101"/>
      <c r="C27" s="102"/>
      <c r="D27" s="275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6" ht="20.100000000000001" customHeight="1" x14ac:dyDescent="0.25">
      <c r="A28" s="101"/>
      <c r="B28" s="101"/>
      <c r="C28" s="102"/>
      <c r="D28" s="275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6" ht="20.100000000000001" customHeight="1" x14ac:dyDescent="0.25">
      <c r="A29" s="101"/>
      <c r="B29" s="101"/>
      <c r="C29" s="102"/>
      <c r="D29" s="275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6" ht="20.100000000000001" customHeight="1" x14ac:dyDescent="0.25">
      <c r="A30" s="101"/>
      <c r="B30" s="101"/>
      <c r="C30" s="102"/>
      <c r="D30" s="275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6" ht="20.100000000000001" customHeight="1" x14ac:dyDescent="0.25">
      <c r="A31" s="101"/>
      <c r="B31" s="101"/>
      <c r="C31" s="102"/>
      <c r="D31" s="275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6" ht="20.100000000000001" customHeight="1" x14ac:dyDescent="0.25">
      <c r="A32" s="101"/>
      <c r="B32" s="101"/>
      <c r="C32" s="102"/>
      <c r="D32" s="275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20.100000000000001" customHeight="1" x14ac:dyDescent="0.25">
      <c r="A33" s="101"/>
      <c r="B33" s="101"/>
      <c r="C33" s="102"/>
      <c r="D33" s="275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20.100000000000001" customHeight="1" x14ac:dyDescent="0.3">
      <c r="A34" s="1"/>
    </row>
    <row r="35" spans="1:14" ht="20.100000000000001" customHeight="1" x14ac:dyDescent="0.3">
      <c r="A35" s="311" t="s">
        <v>196</v>
      </c>
      <c r="B35" s="311"/>
      <c r="C35" s="311"/>
      <c r="D35" s="311"/>
      <c r="E35" s="311"/>
      <c r="F35" s="311"/>
      <c r="G35" s="311"/>
      <c r="H35" s="311"/>
    </row>
    <row r="36" spans="1:14" ht="20.100000000000001" customHeight="1" x14ac:dyDescent="0.3">
      <c r="A36" s="1" t="s">
        <v>123</v>
      </c>
    </row>
    <row r="37" spans="1:14" ht="20.100000000000001" customHeight="1" thickBot="1" x14ac:dyDescent="0.35">
      <c r="A37" s="1"/>
      <c r="E37"/>
      <c r="F37" s="226" t="s">
        <v>100</v>
      </c>
      <c r="G37" s="226"/>
      <c r="N37"/>
    </row>
    <row r="38" spans="1:14" ht="20.100000000000001" customHeight="1" thickBot="1" x14ac:dyDescent="0.3">
      <c r="E38"/>
      <c r="F38" s="227" t="s">
        <v>87</v>
      </c>
      <c r="G38" s="228"/>
      <c r="H38" s="306" t="s">
        <v>88</v>
      </c>
      <c r="I38" s="307"/>
      <c r="J38" s="306" t="s">
        <v>89</v>
      </c>
      <c r="K38" s="308"/>
      <c r="L38" s="227" t="s">
        <v>93</v>
      </c>
      <c r="M38" s="309" t="s">
        <v>95</v>
      </c>
      <c r="N38"/>
    </row>
    <row r="39" spans="1:14" ht="20.100000000000001" customHeight="1" thickBot="1" x14ac:dyDescent="0.3">
      <c r="A39" s="10" t="s">
        <v>75</v>
      </c>
      <c r="B39" s="11" t="s">
        <v>76</v>
      </c>
      <c r="C39" s="164" t="s">
        <v>77</v>
      </c>
      <c r="D39" s="272" t="s">
        <v>78</v>
      </c>
      <c r="E39" s="12" t="s">
        <v>79</v>
      </c>
      <c r="F39" s="62" t="s">
        <v>90</v>
      </c>
      <c r="G39" s="63" t="s">
        <v>91</v>
      </c>
      <c r="H39" s="64" t="s">
        <v>90</v>
      </c>
      <c r="I39" s="65" t="s">
        <v>91</v>
      </c>
      <c r="J39" s="64" t="s">
        <v>90</v>
      </c>
      <c r="K39" s="66" t="s">
        <v>92</v>
      </c>
      <c r="L39" s="154" t="s">
        <v>94</v>
      </c>
      <c r="M39" s="310"/>
      <c r="N39"/>
    </row>
    <row r="40" spans="1:14" ht="20.100000000000001" customHeight="1" x14ac:dyDescent="0.3">
      <c r="A40" s="215" t="s">
        <v>102</v>
      </c>
      <c r="B40" s="216" t="s">
        <v>186</v>
      </c>
      <c r="C40" s="217" t="s">
        <v>261</v>
      </c>
      <c r="D40" s="218">
        <v>39372</v>
      </c>
      <c r="E40" s="219"/>
      <c r="F40" s="75">
        <v>8</v>
      </c>
      <c r="G40" s="76">
        <v>0</v>
      </c>
      <c r="H40" s="77">
        <v>13</v>
      </c>
      <c r="I40" s="78">
        <v>0</v>
      </c>
      <c r="J40" s="75">
        <v>18</v>
      </c>
      <c r="K40" s="78">
        <v>0</v>
      </c>
      <c r="L40" s="84">
        <f>F40+G40+H40+I40+J40+K40</f>
        <v>39</v>
      </c>
      <c r="M40" s="151">
        <v>1</v>
      </c>
      <c r="N40" s="162"/>
    </row>
    <row r="41" spans="1:14" ht="20.100000000000001" customHeight="1" x14ac:dyDescent="0.3">
      <c r="A41" s="24"/>
      <c r="B41" s="25"/>
      <c r="C41" s="30"/>
      <c r="D41" s="183"/>
      <c r="E41" s="26"/>
      <c r="F41" s="71"/>
      <c r="G41" s="72"/>
      <c r="H41" s="73"/>
      <c r="I41" s="74"/>
      <c r="J41" s="71"/>
      <c r="K41" s="74"/>
      <c r="L41" s="30">
        <f t="shared" ref="L41:L42" si="2">F41+G41+H41+I41+J41+K41</f>
        <v>0</v>
      </c>
      <c r="M41" s="152">
        <v>2</v>
      </c>
      <c r="N41" s="163"/>
    </row>
    <row r="42" spans="1:14" ht="20.100000000000001" customHeight="1" x14ac:dyDescent="0.3">
      <c r="A42" s="24"/>
      <c r="B42" s="25"/>
      <c r="C42" s="30"/>
      <c r="D42" s="276"/>
      <c r="E42" s="26"/>
      <c r="F42" s="71"/>
      <c r="G42" s="72"/>
      <c r="H42" s="73"/>
      <c r="I42" s="74"/>
      <c r="J42" s="71"/>
      <c r="K42" s="74"/>
      <c r="L42" s="30">
        <f t="shared" si="2"/>
        <v>0</v>
      </c>
      <c r="M42" s="152">
        <v>3</v>
      </c>
      <c r="N42" s="162"/>
    </row>
    <row r="43" spans="1:14" ht="20.100000000000001" customHeight="1" x14ac:dyDescent="0.25">
      <c r="A43" s="24"/>
      <c r="B43" s="25"/>
      <c r="C43" s="30"/>
      <c r="D43" s="276"/>
      <c r="E43" s="26"/>
      <c r="F43" s="71"/>
      <c r="G43" s="72"/>
      <c r="H43" s="73"/>
      <c r="I43" s="74"/>
      <c r="J43" s="71"/>
      <c r="K43" s="74"/>
      <c r="L43" s="30"/>
      <c r="M43" s="159"/>
      <c r="N43" s="162"/>
    </row>
    <row r="44" spans="1:14" ht="20.100000000000001" customHeight="1" x14ac:dyDescent="0.25">
      <c r="A44" s="24"/>
      <c r="B44" s="25"/>
      <c r="C44" s="30"/>
      <c r="D44" s="276"/>
      <c r="E44" s="26"/>
      <c r="F44" s="71"/>
      <c r="G44" s="72"/>
      <c r="H44" s="73"/>
      <c r="I44" s="74"/>
      <c r="J44" s="71"/>
      <c r="K44" s="74"/>
      <c r="L44" s="30"/>
      <c r="M44" s="159"/>
      <c r="N44" s="162"/>
    </row>
    <row r="45" spans="1:14" ht="20.100000000000001" customHeight="1" x14ac:dyDescent="0.25">
      <c r="A45" s="24"/>
      <c r="B45" s="25"/>
      <c r="C45" s="30"/>
      <c r="D45" s="276"/>
      <c r="E45" s="26"/>
      <c r="F45" s="71"/>
      <c r="G45" s="72"/>
      <c r="H45" s="73"/>
      <c r="I45" s="74"/>
      <c r="J45" s="71"/>
      <c r="K45" s="74"/>
      <c r="L45" s="30"/>
      <c r="M45" s="159"/>
      <c r="N45" s="162"/>
    </row>
    <row r="46" spans="1:14" ht="20.100000000000001" customHeight="1" x14ac:dyDescent="0.25">
      <c r="A46" s="24"/>
      <c r="B46" s="25"/>
      <c r="C46" s="30"/>
      <c r="D46" s="276"/>
      <c r="E46" s="26"/>
      <c r="F46" s="71"/>
      <c r="G46" s="72"/>
      <c r="H46" s="73"/>
      <c r="I46" s="74"/>
      <c r="J46" s="71"/>
      <c r="K46" s="74"/>
      <c r="L46" s="30"/>
      <c r="M46" s="159"/>
      <c r="N46" s="162"/>
    </row>
    <row r="47" spans="1:14" ht="20.100000000000001" customHeight="1" x14ac:dyDescent="0.25">
      <c r="A47" s="24"/>
      <c r="B47" s="25"/>
      <c r="C47" s="30"/>
      <c r="D47" s="276"/>
      <c r="E47" s="26"/>
      <c r="F47" s="71"/>
      <c r="G47" s="72"/>
      <c r="H47" s="73"/>
      <c r="I47" s="74"/>
      <c r="J47" s="71"/>
      <c r="K47" s="74"/>
      <c r="L47" s="30"/>
      <c r="M47" s="159"/>
      <c r="N47" s="162"/>
    </row>
    <row r="48" spans="1:14" ht="20.100000000000001" customHeight="1" x14ac:dyDescent="0.25">
      <c r="A48" s="24"/>
      <c r="B48" s="25"/>
      <c r="C48" s="30"/>
      <c r="D48" s="276"/>
      <c r="E48" s="26"/>
      <c r="F48" s="71"/>
      <c r="G48" s="72"/>
      <c r="H48" s="73"/>
      <c r="I48" s="74"/>
      <c r="J48" s="71"/>
      <c r="K48" s="74"/>
      <c r="L48" s="30"/>
      <c r="M48" s="159"/>
      <c r="N48" s="162"/>
    </row>
    <row r="49" spans="1:14" ht="20.100000000000001" customHeight="1" x14ac:dyDescent="0.25">
      <c r="A49" s="24"/>
      <c r="B49" s="25"/>
      <c r="C49" s="30"/>
      <c r="D49" s="276"/>
      <c r="E49" s="26"/>
      <c r="F49" s="71"/>
      <c r="G49" s="72"/>
      <c r="H49" s="73"/>
      <c r="I49" s="74"/>
      <c r="J49" s="71"/>
      <c r="K49" s="74"/>
      <c r="L49" s="30"/>
      <c r="M49" s="159"/>
      <c r="N49" s="162"/>
    </row>
    <row r="50" spans="1:14" ht="20.100000000000001" customHeight="1" x14ac:dyDescent="0.25">
      <c r="A50" s="24"/>
      <c r="B50" s="25"/>
      <c r="C50" s="30"/>
      <c r="D50" s="276"/>
      <c r="E50" s="26"/>
      <c r="F50" s="71"/>
      <c r="G50" s="72"/>
      <c r="H50" s="73"/>
      <c r="I50" s="74"/>
      <c r="J50" s="71"/>
      <c r="K50" s="74"/>
      <c r="L50" s="30"/>
      <c r="M50" s="159"/>
      <c r="N50" s="162"/>
    </row>
    <row r="51" spans="1:14" ht="20.100000000000001" customHeight="1" x14ac:dyDescent="0.25">
      <c r="A51" s="24"/>
      <c r="B51" s="25"/>
      <c r="C51" s="30"/>
      <c r="D51" s="276"/>
      <c r="E51" s="26"/>
      <c r="F51" s="71"/>
      <c r="G51" s="72"/>
      <c r="H51" s="73"/>
      <c r="I51" s="74"/>
      <c r="J51" s="71"/>
      <c r="K51" s="74"/>
      <c r="L51" s="30"/>
      <c r="M51" s="159"/>
      <c r="N51" s="162"/>
    </row>
    <row r="52" spans="1:14" ht="20.100000000000001" customHeight="1" x14ac:dyDescent="0.25">
      <c r="A52" s="24"/>
      <c r="B52" s="25"/>
      <c r="C52" s="30"/>
      <c r="D52" s="276"/>
      <c r="E52" s="26"/>
      <c r="F52" s="71"/>
      <c r="G52" s="72"/>
      <c r="H52" s="73"/>
      <c r="I52" s="74"/>
      <c r="J52" s="71"/>
      <c r="K52" s="74"/>
      <c r="L52" s="30"/>
      <c r="M52" s="159"/>
      <c r="N52" s="162"/>
    </row>
    <row r="53" spans="1:14" ht="20.100000000000001" customHeight="1" x14ac:dyDescent="0.25">
      <c r="A53" s="24"/>
      <c r="B53" s="25"/>
      <c r="C53" s="30"/>
      <c r="D53" s="276"/>
      <c r="E53" s="26"/>
      <c r="F53" s="71"/>
      <c r="G53" s="72"/>
      <c r="H53" s="73"/>
      <c r="I53" s="74"/>
      <c r="J53" s="71"/>
      <c r="K53" s="74"/>
      <c r="L53" s="30"/>
      <c r="M53" s="159"/>
      <c r="N53" s="162"/>
    </row>
    <row r="54" spans="1:14" ht="20.100000000000001" customHeight="1" x14ac:dyDescent="0.25">
      <c r="A54" s="7"/>
      <c r="B54" s="3"/>
      <c r="C54" s="31"/>
      <c r="D54" s="277"/>
      <c r="E54" s="5"/>
      <c r="F54" s="44"/>
      <c r="G54" s="45"/>
      <c r="H54" s="46"/>
      <c r="I54" s="47"/>
      <c r="J54" s="44"/>
      <c r="K54" s="47"/>
      <c r="L54" s="31"/>
      <c r="M54" s="159"/>
      <c r="N54" s="162"/>
    </row>
    <row r="55" spans="1:14" ht="20.100000000000001" customHeight="1" x14ac:dyDescent="0.25">
      <c r="A55" s="7"/>
      <c r="B55" s="3"/>
      <c r="C55" s="31"/>
      <c r="D55" s="277"/>
      <c r="E55" s="5"/>
      <c r="F55" s="44"/>
      <c r="G55" s="45"/>
      <c r="H55" s="46"/>
      <c r="I55" s="47"/>
      <c r="J55" s="44"/>
      <c r="K55" s="47"/>
      <c r="L55" s="31"/>
      <c r="M55" s="159"/>
      <c r="N55" s="162"/>
    </row>
    <row r="56" spans="1:14" ht="20.100000000000001" customHeight="1" x14ac:dyDescent="0.25">
      <c r="A56" s="7"/>
      <c r="B56" s="3"/>
      <c r="C56" s="31"/>
      <c r="D56" s="277"/>
      <c r="E56" s="5"/>
      <c r="F56" s="44"/>
      <c r="G56" s="45"/>
      <c r="H56" s="46"/>
      <c r="I56" s="47"/>
      <c r="J56" s="44"/>
      <c r="K56" s="47"/>
      <c r="L56" s="31"/>
      <c r="M56" s="159"/>
      <c r="N56" s="162"/>
    </row>
    <row r="57" spans="1:14" ht="20.100000000000001" customHeight="1" x14ac:dyDescent="0.25">
      <c r="A57" s="7"/>
      <c r="B57" s="3"/>
      <c r="C57" s="31"/>
      <c r="D57" s="277"/>
      <c r="E57" s="5"/>
      <c r="F57" s="44"/>
      <c r="G57" s="45"/>
      <c r="H57" s="46"/>
      <c r="I57" s="47"/>
      <c r="J57" s="44"/>
      <c r="K57" s="47"/>
      <c r="L57" s="31"/>
      <c r="M57" s="159"/>
      <c r="N57"/>
    </row>
    <row r="58" spans="1:14" ht="20.100000000000001" customHeight="1" x14ac:dyDescent="0.25">
      <c r="A58" s="7"/>
      <c r="B58" s="3"/>
      <c r="C58" s="31"/>
      <c r="D58" s="277"/>
      <c r="E58" s="5"/>
      <c r="F58" s="44"/>
      <c r="G58" s="45"/>
      <c r="H58" s="46"/>
      <c r="I58" s="47"/>
      <c r="J58" s="44"/>
      <c r="K58" s="47"/>
      <c r="L58" s="31"/>
      <c r="M58" s="159"/>
      <c r="N58"/>
    </row>
    <row r="59" spans="1:14" ht="20.100000000000001" customHeight="1" x14ac:dyDescent="0.25">
      <c r="A59" s="7"/>
      <c r="B59" s="3"/>
      <c r="C59" s="31"/>
      <c r="D59" s="277"/>
      <c r="E59" s="5"/>
      <c r="F59" s="44"/>
      <c r="G59" s="45"/>
      <c r="H59" s="46"/>
      <c r="I59" s="47"/>
      <c r="J59" s="44"/>
      <c r="K59" s="47"/>
      <c r="L59" s="31"/>
      <c r="M59" s="159"/>
      <c r="N59"/>
    </row>
    <row r="60" spans="1:14" ht="20.100000000000001" customHeight="1" thickBot="1" x14ac:dyDescent="0.3">
      <c r="A60" s="8"/>
      <c r="B60" s="4"/>
      <c r="C60" s="32"/>
      <c r="D60" s="278"/>
      <c r="E60" s="9"/>
      <c r="F60" s="49"/>
      <c r="G60" s="50"/>
      <c r="H60" s="51"/>
      <c r="I60" s="52"/>
      <c r="J60" s="49"/>
      <c r="K60" s="52"/>
      <c r="L60" s="32"/>
      <c r="M60" s="55"/>
      <c r="N60"/>
    </row>
  </sheetData>
  <sortState ref="A7:L19">
    <sortCondition descending="1" ref="L7:L19"/>
  </sortState>
  <mergeCells count="9">
    <mergeCell ref="F3:G3"/>
    <mergeCell ref="A1:I1"/>
    <mergeCell ref="A35:H35"/>
    <mergeCell ref="M38:M39"/>
    <mergeCell ref="M4:M5"/>
    <mergeCell ref="H38:I38"/>
    <mergeCell ref="J38:K38"/>
    <mergeCell ref="H4:I4"/>
    <mergeCell ref="J4:K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zoomScaleNormal="100" workbookViewId="0">
      <selection activeCell="O22" sqref="O22"/>
    </sheetView>
  </sheetViews>
  <sheetFormatPr baseColWidth="10" defaultRowHeight="15" x14ac:dyDescent="0.25"/>
  <cols>
    <col min="1" max="1" width="18.7109375" customWidth="1"/>
    <col min="2" max="2" width="11.7109375" customWidth="1"/>
    <col min="3" max="4" width="11.7109375" style="28" customWidth="1"/>
    <col min="5" max="5" width="26.7109375" style="28" customWidth="1"/>
    <col min="6" max="12" width="11.7109375" customWidth="1"/>
    <col min="13" max="14" width="9.7109375" customWidth="1"/>
    <col min="15" max="15" width="7.85546875" customWidth="1"/>
    <col min="16" max="16" width="10" customWidth="1"/>
  </cols>
  <sheetData>
    <row r="2" spans="1:13" ht="18.75" x14ac:dyDescent="0.3">
      <c r="A2" s="311" t="s">
        <v>196</v>
      </c>
      <c r="B2" s="311"/>
      <c r="C2" s="311"/>
      <c r="D2" s="311"/>
      <c r="E2" s="311"/>
      <c r="F2" s="311"/>
      <c r="G2" s="311"/>
      <c r="H2" s="311"/>
    </row>
    <row r="3" spans="1:13" ht="18.75" x14ac:dyDescent="0.3">
      <c r="A3" s="1" t="s">
        <v>74</v>
      </c>
    </row>
    <row r="4" spans="1:13" ht="19.5" thickBot="1" x14ac:dyDescent="0.35">
      <c r="A4" s="1"/>
      <c r="E4"/>
      <c r="F4" s="312" t="s">
        <v>96</v>
      </c>
      <c r="G4" s="312"/>
    </row>
    <row r="5" spans="1:13" ht="16.5" thickBot="1" x14ac:dyDescent="0.3">
      <c r="E5"/>
      <c r="F5" s="306" t="s">
        <v>87</v>
      </c>
      <c r="G5" s="307"/>
      <c r="H5" s="306" t="s">
        <v>88</v>
      </c>
      <c r="I5" s="307"/>
      <c r="J5" s="306" t="s">
        <v>89</v>
      </c>
      <c r="K5" s="308"/>
      <c r="L5" s="38" t="s">
        <v>93</v>
      </c>
      <c r="M5" s="309" t="s">
        <v>95</v>
      </c>
    </row>
    <row r="6" spans="1:13" ht="20.100000000000001" customHeight="1" thickBot="1" x14ac:dyDescent="0.3">
      <c r="A6" s="13" t="s">
        <v>75</v>
      </c>
      <c r="B6" s="14" t="s">
        <v>76</v>
      </c>
      <c r="C6" s="161" t="s">
        <v>77</v>
      </c>
      <c r="D6" s="14" t="s">
        <v>78</v>
      </c>
      <c r="E6" s="15" t="s">
        <v>79</v>
      </c>
      <c r="F6" s="62" t="s">
        <v>90</v>
      </c>
      <c r="G6" s="63" t="s">
        <v>91</v>
      </c>
      <c r="H6" s="64" t="s">
        <v>90</v>
      </c>
      <c r="I6" s="65" t="s">
        <v>91</v>
      </c>
      <c r="J6" s="64" t="s">
        <v>90</v>
      </c>
      <c r="K6" s="66" t="s">
        <v>92</v>
      </c>
      <c r="L6" s="67" t="s">
        <v>94</v>
      </c>
      <c r="M6" s="310"/>
    </row>
    <row r="7" spans="1:13" ht="20.100000000000001" customHeight="1" x14ac:dyDescent="0.3">
      <c r="A7" s="22" t="s">
        <v>63</v>
      </c>
      <c r="B7" s="21" t="s">
        <v>98</v>
      </c>
      <c r="C7" s="169" t="s">
        <v>72</v>
      </c>
      <c r="D7" s="68" t="s">
        <v>73</v>
      </c>
      <c r="E7" s="23" t="s">
        <v>17</v>
      </c>
      <c r="F7" s="39">
        <v>21</v>
      </c>
      <c r="G7" s="40"/>
      <c r="H7" s="41">
        <v>16</v>
      </c>
      <c r="I7" s="42"/>
      <c r="J7" s="39">
        <v>26</v>
      </c>
      <c r="K7" s="40"/>
      <c r="L7" s="43">
        <f>F7+G7+H7+I7+J7+K7</f>
        <v>63</v>
      </c>
      <c r="M7" s="56">
        <v>1</v>
      </c>
    </row>
    <row r="8" spans="1:13" ht="20.100000000000001" customHeight="1" x14ac:dyDescent="0.3">
      <c r="A8" s="24" t="s">
        <v>103</v>
      </c>
      <c r="B8" s="25" t="s">
        <v>231</v>
      </c>
      <c r="C8" s="165" t="s">
        <v>230</v>
      </c>
      <c r="D8" s="29">
        <v>39822</v>
      </c>
      <c r="E8" s="246" t="s">
        <v>17</v>
      </c>
      <c r="F8" s="71">
        <v>15</v>
      </c>
      <c r="G8" s="72"/>
      <c r="H8" s="73">
        <v>16</v>
      </c>
      <c r="I8" s="74"/>
      <c r="J8" s="71">
        <v>23</v>
      </c>
      <c r="K8" s="72"/>
      <c r="L8" s="43">
        <f>F8+G8+H8+I8+J8+K8</f>
        <v>54</v>
      </c>
      <c r="M8" s="57">
        <v>2</v>
      </c>
    </row>
    <row r="9" spans="1:13" ht="20.100000000000001" customHeight="1" x14ac:dyDescent="0.3">
      <c r="A9" s="24"/>
      <c r="B9" s="25"/>
      <c r="C9" s="165"/>
      <c r="D9" s="29"/>
      <c r="E9" s="26"/>
      <c r="F9" s="71"/>
      <c r="G9" s="72"/>
      <c r="H9" s="73"/>
      <c r="I9" s="74"/>
      <c r="J9" s="71"/>
      <c r="K9" s="72"/>
      <c r="L9" s="43">
        <f>F9+G9+H9+I9+J9+K9</f>
        <v>0</v>
      </c>
      <c r="M9" s="56">
        <v>3</v>
      </c>
    </row>
    <row r="10" spans="1:13" ht="20.100000000000001" customHeight="1" x14ac:dyDescent="0.3">
      <c r="A10" s="24"/>
      <c r="B10" s="25"/>
      <c r="C10" s="85"/>
      <c r="D10" s="29"/>
      <c r="E10" s="26"/>
      <c r="F10" s="71"/>
      <c r="G10" s="72"/>
      <c r="H10" s="73"/>
      <c r="I10" s="74"/>
      <c r="J10" s="71"/>
      <c r="K10" s="72"/>
      <c r="L10" s="43">
        <f>F10+G10+H10+I10+J10+K10</f>
        <v>0</v>
      </c>
      <c r="M10" s="57">
        <v>4</v>
      </c>
    </row>
    <row r="11" spans="1:13" ht="20.100000000000001" customHeight="1" x14ac:dyDescent="0.3">
      <c r="A11" s="24"/>
      <c r="B11" s="25"/>
      <c r="C11" s="165"/>
      <c r="D11" s="29"/>
      <c r="E11" s="26"/>
      <c r="F11" s="71"/>
      <c r="G11" s="72"/>
      <c r="H11" s="73"/>
      <c r="I11" s="74"/>
      <c r="J11" s="71"/>
      <c r="K11" s="72"/>
      <c r="L11" s="43">
        <f t="shared" ref="L11:L12" si="0">F11+G11+H11+I11+J11+K11</f>
        <v>0</v>
      </c>
      <c r="M11" s="56">
        <v>4</v>
      </c>
    </row>
    <row r="12" spans="1:13" ht="20.100000000000001" customHeight="1" x14ac:dyDescent="0.3">
      <c r="A12" s="24"/>
      <c r="B12" s="25"/>
      <c r="C12" s="165"/>
      <c r="D12" s="29"/>
      <c r="E12" s="26"/>
      <c r="F12" s="71"/>
      <c r="G12" s="72"/>
      <c r="H12" s="73"/>
      <c r="I12" s="74"/>
      <c r="J12" s="71"/>
      <c r="K12" s="72"/>
      <c r="L12" s="43">
        <f t="shared" si="0"/>
        <v>0</v>
      </c>
      <c r="M12" s="57">
        <v>6</v>
      </c>
    </row>
    <row r="13" spans="1:13" ht="20.100000000000001" customHeight="1" x14ac:dyDescent="0.3">
      <c r="A13" s="24"/>
      <c r="B13" s="25"/>
      <c r="C13" s="165"/>
      <c r="D13" s="30"/>
      <c r="E13" s="26"/>
      <c r="F13" s="71"/>
      <c r="G13" s="72"/>
      <c r="H13" s="73"/>
      <c r="I13" s="74"/>
      <c r="J13" s="71"/>
      <c r="K13" s="72"/>
      <c r="L13" s="43">
        <f t="shared" ref="L13:L16" si="1">F13+G13+H13+I13+J13+K13</f>
        <v>0</v>
      </c>
      <c r="M13" s="56">
        <v>7</v>
      </c>
    </row>
    <row r="14" spans="1:13" ht="20.100000000000001" customHeight="1" x14ac:dyDescent="0.3">
      <c r="A14" s="24"/>
      <c r="B14" s="25"/>
      <c r="C14" s="165"/>
      <c r="D14" s="30"/>
      <c r="E14" s="26"/>
      <c r="F14" s="71"/>
      <c r="G14" s="72"/>
      <c r="H14" s="73"/>
      <c r="I14" s="74"/>
      <c r="J14" s="71"/>
      <c r="K14" s="72"/>
      <c r="L14" s="43">
        <f t="shared" si="1"/>
        <v>0</v>
      </c>
      <c r="M14" s="57">
        <v>8</v>
      </c>
    </row>
    <row r="15" spans="1:13" ht="20.100000000000001" customHeight="1" x14ac:dyDescent="0.3">
      <c r="A15" s="24"/>
      <c r="B15" s="25"/>
      <c r="C15" s="165"/>
      <c r="D15" s="30"/>
      <c r="E15" s="26"/>
      <c r="F15" s="71"/>
      <c r="G15" s="72"/>
      <c r="H15" s="73"/>
      <c r="I15" s="74"/>
      <c r="J15" s="71"/>
      <c r="K15" s="72"/>
      <c r="L15" s="43">
        <f t="shared" si="1"/>
        <v>0</v>
      </c>
      <c r="M15" s="56">
        <v>9</v>
      </c>
    </row>
    <row r="16" spans="1:13" ht="20.100000000000001" customHeight="1" x14ac:dyDescent="0.3">
      <c r="A16" s="24"/>
      <c r="B16" s="25"/>
      <c r="C16" s="165"/>
      <c r="D16" s="30"/>
      <c r="E16" s="26"/>
      <c r="F16" s="71"/>
      <c r="G16" s="72"/>
      <c r="H16" s="73"/>
      <c r="I16" s="74"/>
      <c r="J16" s="71"/>
      <c r="K16" s="72"/>
      <c r="L16" s="43">
        <f t="shared" si="1"/>
        <v>0</v>
      </c>
      <c r="M16" s="57">
        <v>10</v>
      </c>
    </row>
    <row r="17" spans="1:18" ht="20.100000000000001" customHeight="1" thickBot="1" x14ac:dyDescent="0.3">
      <c r="A17" s="8"/>
      <c r="B17" s="4"/>
      <c r="C17" s="168"/>
      <c r="D17" s="32"/>
      <c r="E17" s="9"/>
      <c r="F17" s="8"/>
      <c r="G17" s="34"/>
      <c r="H17" s="35"/>
      <c r="I17" s="36"/>
      <c r="J17" s="33"/>
      <c r="K17" s="34"/>
      <c r="L17" s="9"/>
      <c r="M17" s="4"/>
    </row>
    <row r="18" spans="1:18" ht="20.100000000000001" customHeight="1" x14ac:dyDescent="0.25">
      <c r="A18" s="37"/>
      <c r="B18" s="37"/>
      <c r="C18" s="54"/>
      <c r="D18" s="54"/>
      <c r="E18" s="54"/>
      <c r="F18" s="37"/>
      <c r="G18" s="37"/>
      <c r="H18" s="37"/>
      <c r="I18" s="37"/>
      <c r="J18" s="37"/>
      <c r="K18" s="37"/>
      <c r="L18" s="37"/>
      <c r="M18" s="37"/>
    </row>
    <row r="19" spans="1:18" ht="20.100000000000001" customHeight="1" x14ac:dyDescent="0.3">
      <c r="A19" s="311" t="s">
        <v>196</v>
      </c>
      <c r="B19" s="311"/>
      <c r="C19" s="311"/>
      <c r="D19" s="311"/>
      <c r="E19" s="311"/>
      <c r="F19" s="311"/>
      <c r="G19" s="311"/>
      <c r="H19" s="311"/>
    </row>
    <row r="20" spans="1:18" ht="20.100000000000001" customHeight="1" x14ac:dyDescent="0.3">
      <c r="A20" s="1" t="s">
        <v>81</v>
      </c>
    </row>
    <row r="21" spans="1:18" ht="20.100000000000001" customHeight="1" thickBot="1" x14ac:dyDescent="0.35">
      <c r="A21" s="1"/>
      <c r="E21"/>
      <c r="F21" s="312" t="s">
        <v>96</v>
      </c>
      <c r="G21" s="312"/>
      <c r="N21" s="235"/>
      <c r="O21" s="235"/>
      <c r="P21" s="235"/>
      <c r="Q21" s="235"/>
      <c r="R21" s="235"/>
    </row>
    <row r="22" spans="1:18" ht="20.100000000000001" customHeight="1" thickBot="1" x14ac:dyDescent="0.3">
      <c r="E22"/>
      <c r="F22" s="306" t="s">
        <v>87</v>
      </c>
      <c r="G22" s="307"/>
      <c r="H22" s="306" t="s">
        <v>88</v>
      </c>
      <c r="I22" s="307"/>
      <c r="J22" s="306" t="s">
        <v>89</v>
      </c>
      <c r="K22" s="308"/>
      <c r="L22" s="59" t="s">
        <v>93</v>
      </c>
      <c r="M22" s="309" t="s">
        <v>95</v>
      </c>
    </row>
    <row r="23" spans="1:18" ht="20.100000000000001" customHeight="1" thickBot="1" x14ac:dyDescent="0.3">
      <c r="A23" s="13" t="s">
        <v>75</v>
      </c>
      <c r="B23" s="14" t="s">
        <v>76</v>
      </c>
      <c r="C23" s="161" t="s">
        <v>77</v>
      </c>
      <c r="D23" s="14" t="s">
        <v>78</v>
      </c>
      <c r="E23" s="60" t="s">
        <v>79</v>
      </c>
      <c r="F23" s="62" t="s">
        <v>90</v>
      </c>
      <c r="G23" s="63" t="s">
        <v>91</v>
      </c>
      <c r="H23" s="64" t="s">
        <v>90</v>
      </c>
      <c r="I23" s="65" t="s">
        <v>91</v>
      </c>
      <c r="J23" s="64" t="s">
        <v>90</v>
      </c>
      <c r="K23" s="66" t="s">
        <v>92</v>
      </c>
      <c r="L23" s="67" t="s">
        <v>94</v>
      </c>
      <c r="M23" s="310"/>
    </row>
    <row r="24" spans="1:18" ht="20.100000000000001" customHeight="1" x14ac:dyDescent="0.3">
      <c r="A24" s="22" t="s">
        <v>249</v>
      </c>
      <c r="B24" s="21" t="s">
        <v>252</v>
      </c>
      <c r="C24" s="169" t="s">
        <v>250</v>
      </c>
      <c r="D24" s="69">
        <v>39937</v>
      </c>
      <c r="E24" s="23" t="s">
        <v>251</v>
      </c>
      <c r="F24" s="75">
        <v>11</v>
      </c>
      <c r="G24" s="76"/>
      <c r="H24" s="77">
        <v>3</v>
      </c>
      <c r="I24" s="78"/>
      <c r="J24" s="75">
        <v>8</v>
      </c>
      <c r="K24" s="76"/>
      <c r="L24" s="89">
        <f>F24+G24+H24+I24+J24+K24</f>
        <v>22</v>
      </c>
      <c r="M24" s="58"/>
    </row>
    <row r="25" spans="1:18" ht="20.100000000000001" customHeight="1" x14ac:dyDescent="0.3">
      <c r="A25" s="24"/>
      <c r="B25" s="25"/>
      <c r="C25" s="30"/>
      <c r="D25" s="29"/>
      <c r="E25" s="26"/>
      <c r="F25" s="71"/>
      <c r="G25" s="72"/>
      <c r="H25" s="73"/>
      <c r="I25" s="74"/>
      <c r="J25" s="71"/>
      <c r="K25" s="72"/>
      <c r="L25" s="79">
        <f t="shared" ref="L25:L33" si="2">F25+G25+H25+I25+J25+K25</f>
        <v>0</v>
      </c>
      <c r="M25" s="57">
        <v>1</v>
      </c>
    </row>
    <row r="26" spans="1:18" ht="20.100000000000001" customHeight="1" x14ac:dyDescent="0.3">
      <c r="A26" s="24"/>
      <c r="B26" s="25"/>
      <c r="C26" s="30"/>
      <c r="D26" s="29"/>
      <c r="E26" s="26"/>
      <c r="F26" s="71"/>
      <c r="G26" s="72"/>
      <c r="H26" s="73"/>
      <c r="I26" s="74"/>
      <c r="J26" s="71"/>
      <c r="K26" s="72"/>
      <c r="L26" s="79">
        <f t="shared" si="2"/>
        <v>0</v>
      </c>
      <c r="M26" s="57"/>
    </row>
    <row r="27" spans="1:18" ht="20.100000000000001" customHeight="1" x14ac:dyDescent="0.3">
      <c r="A27" s="24"/>
      <c r="B27" s="25"/>
      <c r="C27" s="30"/>
      <c r="D27" s="30"/>
      <c r="E27" s="26"/>
      <c r="F27" s="71"/>
      <c r="G27" s="72"/>
      <c r="H27" s="73"/>
      <c r="I27" s="74"/>
      <c r="J27" s="71"/>
      <c r="K27" s="72"/>
      <c r="L27" s="79">
        <f t="shared" si="2"/>
        <v>0</v>
      </c>
      <c r="M27" s="57"/>
    </row>
    <row r="28" spans="1:18" ht="20.100000000000001" customHeight="1" x14ac:dyDescent="0.3">
      <c r="A28" s="24"/>
      <c r="B28" s="25"/>
      <c r="C28" s="30"/>
      <c r="D28" s="30"/>
      <c r="E28" s="26"/>
      <c r="F28" s="71"/>
      <c r="G28" s="72"/>
      <c r="H28" s="73"/>
      <c r="I28" s="74"/>
      <c r="J28" s="71"/>
      <c r="K28" s="72"/>
      <c r="L28" s="79">
        <f t="shared" si="2"/>
        <v>0</v>
      </c>
      <c r="M28" s="57"/>
    </row>
    <row r="29" spans="1:18" ht="20.100000000000001" customHeight="1" x14ac:dyDescent="0.3">
      <c r="A29" s="24"/>
      <c r="B29" s="25"/>
      <c r="C29" s="30"/>
      <c r="D29" s="30"/>
      <c r="E29" s="26"/>
      <c r="F29" s="71"/>
      <c r="G29" s="72"/>
      <c r="H29" s="73"/>
      <c r="I29" s="74"/>
      <c r="J29" s="71"/>
      <c r="K29" s="72"/>
      <c r="L29" s="79">
        <f t="shared" si="2"/>
        <v>0</v>
      </c>
      <c r="M29" s="57"/>
    </row>
    <row r="30" spans="1:18" ht="20.100000000000001" customHeight="1" x14ac:dyDescent="0.3">
      <c r="A30" s="24"/>
      <c r="B30" s="25"/>
      <c r="C30" s="30"/>
      <c r="D30" s="30"/>
      <c r="E30" s="26"/>
      <c r="F30" s="71"/>
      <c r="G30" s="72"/>
      <c r="H30" s="73"/>
      <c r="I30" s="74"/>
      <c r="J30" s="71"/>
      <c r="K30" s="72"/>
      <c r="L30" s="79">
        <f t="shared" si="2"/>
        <v>0</v>
      </c>
      <c r="M30" s="57"/>
    </row>
    <row r="31" spans="1:18" ht="20.100000000000001" customHeight="1" x14ac:dyDescent="0.3">
      <c r="A31" s="24"/>
      <c r="B31" s="25"/>
      <c r="C31" s="30"/>
      <c r="D31" s="30"/>
      <c r="E31" s="26"/>
      <c r="F31" s="71"/>
      <c r="G31" s="72"/>
      <c r="H31" s="73"/>
      <c r="I31" s="74"/>
      <c r="J31" s="71"/>
      <c r="K31" s="72"/>
      <c r="L31" s="79">
        <f t="shared" si="2"/>
        <v>0</v>
      </c>
      <c r="M31" s="57"/>
    </row>
    <row r="32" spans="1:18" ht="20.100000000000001" customHeight="1" x14ac:dyDescent="0.3">
      <c r="A32" s="24"/>
      <c r="B32" s="25"/>
      <c r="C32" s="30"/>
      <c r="D32" s="30"/>
      <c r="E32" s="26"/>
      <c r="F32" s="71"/>
      <c r="G32" s="72"/>
      <c r="H32" s="73"/>
      <c r="I32" s="74"/>
      <c r="J32" s="71"/>
      <c r="K32" s="72"/>
      <c r="L32" s="79">
        <f t="shared" si="2"/>
        <v>0</v>
      </c>
      <c r="M32" s="57"/>
    </row>
    <row r="33" spans="1:13" ht="20.100000000000001" customHeight="1" x14ac:dyDescent="0.25">
      <c r="A33" s="24"/>
      <c r="B33" s="25"/>
      <c r="C33" s="30"/>
      <c r="D33" s="30"/>
      <c r="E33" s="26"/>
      <c r="F33" s="71"/>
      <c r="G33" s="72"/>
      <c r="H33" s="73"/>
      <c r="I33" s="74"/>
      <c r="J33" s="71"/>
      <c r="K33" s="72"/>
      <c r="L33" s="79">
        <f t="shared" si="2"/>
        <v>0</v>
      </c>
      <c r="M33" s="31"/>
    </row>
    <row r="34" spans="1:13" ht="20.100000000000001" customHeight="1" thickBot="1" x14ac:dyDescent="0.3">
      <c r="A34" s="8"/>
      <c r="B34" s="4"/>
      <c r="C34" s="32"/>
      <c r="D34" s="32"/>
      <c r="E34" s="9"/>
      <c r="F34" s="49"/>
      <c r="G34" s="50"/>
      <c r="H34" s="51"/>
      <c r="I34" s="52"/>
      <c r="J34" s="49"/>
      <c r="K34" s="50"/>
      <c r="L34" s="53"/>
      <c r="M34" s="32"/>
    </row>
    <row r="35" spans="1:13" ht="20.100000000000001" customHeight="1" x14ac:dyDescent="0.25"/>
    <row r="36" spans="1:13" ht="20.100000000000001" customHeight="1" x14ac:dyDescent="0.25"/>
    <row r="37" spans="1:13" x14ac:dyDescent="0.25">
      <c r="A37" s="171"/>
      <c r="B37" s="171"/>
      <c r="C37" s="172"/>
      <c r="D37" s="172"/>
      <c r="E37" s="172"/>
    </row>
    <row r="38" spans="1:13" s="170" customFormat="1" ht="12" x14ac:dyDescent="0.2"/>
    <row r="39" spans="1:13" s="170" customFormat="1" ht="12" x14ac:dyDescent="0.2"/>
    <row r="40" spans="1:13" s="170" customFormat="1" ht="12" x14ac:dyDescent="0.2"/>
    <row r="41" spans="1:13" s="170" customFormat="1" ht="12" x14ac:dyDescent="0.2"/>
  </sheetData>
  <sortState ref="A7:L10">
    <sortCondition descending="1" ref="L7:L10"/>
  </sortState>
  <mergeCells count="12">
    <mergeCell ref="F4:G4"/>
    <mergeCell ref="F21:G21"/>
    <mergeCell ref="A19:H19"/>
    <mergeCell ref="A2:H2"/>
    <mergeCell ref="M5:M6"/>
    <mergeCell ref="M22:M23"/>
    <mergeCell ref="F22:G22"/>
    <mergeCell ref="H22:I22"/>
    <mergeCell ref="J22:K22"/>
    <mergeCell ref="F5:G5"/>
    <mergeCell ref="H5:I5"/>
    <mergeCell ref="J5:K5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6"/>
  <sheetViews>
    <sheetView zoomScaleNormal="100" workbookViewId="0">
      <selection activeCell="K25" sqref="K25"/>
    </sheetView>
  </sheetViews>
  <sheetFormatPr baseColWidth="10" defaultRowHeight="15" x14ac:dyDescent="0.25"/>
  <cols>
    <col min="1" max="1" width="18.7109375" customWidth="1"/>
    <col min="2" max="2" width="11.7109375" customWidth="1"/>
    <col min="3" max="4" width="11.7109375" style="28" customWidth="1"/>
    <col min="5" max="5" width="26.7109375" style="28" customWidth="1"/>
    <col min="6" max="13" width="11.7109375" customWidth="1"/>
    <col min="14" max="14" width="10.7109375" customWidth="1"/>
    <col min="15" max="15" width="8.28515625" customWidth="1"/>
    <col min="17" max="17" width="5.85546875" customWidth="1"/>
  </cols>
  <sheetData>
    <row r="2" spans="1:18" ht="18.75" x14ac:dyDescent="0.3">
      <c r="A2" s="311" t="s">
        <v>196</v>
      </c>
      <c r="B2" s="311"/>
      <c r="C2" s="311"/>
      <c r="D2" s="311"/>
      <c r="E2" s="311"/>
      <c r="F2" s="311"/>
      <c r="G2" s="311"/>
      <c r="H2" s="311"/>
      <c r="I2" s="28"/>
      <c r="J2" s="28"/>
      <c r="K2" s="28"/>
      <c r="L2" s="28"/>
      <c r="M2" s="28"/>
      <c r="N2" s="28"/>
    </row>
    <row r="3" spans="1:18" ht="18.75" x14ac:dyDescent="0.3">
      <c r="A3" s="1" t="s">
        <v>82</v>
      </c>
      <c r="E3"/>
      <c r="F3" s="28"/>
      <c r="G3" s="28"/>
      <c r="H3" s="28"/>
      <c r="I3" s="28"/>
      <c r="J3" s="28"/>
      <c r="K3" s="28"/>
      <c r="L3" s="28"/>
      <c r="M3" s="28"/>
    </row>
    <row r="4" spans="1:18" ht="19.5" thickBot="1" x14ac:dyDescent="0.35">
      <c r="A4" s="1"/>
      <c r="E4"/>
      <c r="F4" s="312" t="s">
        <v>119</v>
      </c>
      <c r="G4" s="312"/>
      <c r="H4" s="28"/>
      <c r="I4" s="28"/>
      <c r="J4" s="28"/>
      <c r="K4" s="28"/>
      <c r="L4" s="28"/>
      <c r="M4" s="28"/>
    </row>
    <row r="5" spans="1:18" ht="16.5" thickBot="1" x14ac:dyDescent="0.3">
      <c r="E5"/>
      <c r="F5" s="306" t="s">
        <v>87</v>
      </c>
      <c r="G5" s="307"/>
      <c r="H5" s="306" t="s">
        <v>88</v>
      </c>
      <c r="I5" s="307"/>
      <c r="J5" s="306" t="s">
        <v>89</v>
      </c>
      <c r="K5" s="308"/>
      <c r="L5" s="61" t="s">
        <v>93</v>
      </c>
      <c r="M5" s="309" t="s">
        <v>95</v>
      </c>
    </row>
    <row r="6" spans="1:18" ht="16.5" thickBot="1" x14ac:dyDescent="0.3">
      <c r="A6" s="10" t="s">
        <v>75</v>
      </c>
      <c r="B6" s="11" t="s">
        <v>76</v>
      </c>
      <c r="C6" s="161" t="s">
        <v>77</v>
      </c>
      <c r="D6" s="11" t="s">
        <v>78</v>
      </c>
      <c r="E6" s="12" t="s">
        <v>79</v>
      </c>
      <c r="F6" s="62" t="s">
        <v>90</v>
      </c>
      <c r="G6" s="63" t="s">
        <v>91</v>
      </c>
      <c r="H6" s="64" t="s">
        <v>90</v>
      </c>
      <c r="I6" s="65" t="s">
        <v>91</v>
      </c>
      <c r="J6" s="64" t="s">
        <v>90</v>
      </c>
      <c r="K6" s="65" t="s">
        <v>92</v>
      </c>
      <c r="L6" s="154" t="s">
        <v>94</v>
      </c>
      <c r="M6" s="310"/>
    </row>
    <row r="7" spans="1:18" ht="20.100000000000001" customHeight="1" x14ac:dyDescent="0.3">
      <c r="A7" s="205" t="s">
        <v>60</v>
      </c>
      <c r="B7" s="206" t="s">
        <v>194</v>
      </c>
      <c r="C7" s="207" t="s">
        <v>59</v>
      </c>
      <c r="D7" s="208" t="s">
        <v>61</v>
      </c>
      <c r="E7" s="206" t="s">
        <v>30</v>
      </c>
      <c r="F7" s="39">
        <v>31</v>
      </c>
      <c r="G7" s="40">
        <v>4</v>
      </c>
      <c r="H7" s="41">
        <v>31</v>
      </c>
      <c r="I7" s="42">
        <v>5</v>
      </c>
      <c r="J7" s="39">
        <v>31</v>
      </c>
      <c r="K7" s="42">
        <v>5</v>
      </c>
      <c r="L7" s="103">
        <f t="shared" ref="L7:L16" si="0">F7+G7+H7+I7+J7+K7</f>
        <v>107</v>
      </c>
      <c r="M7" s="151">
        <v>1</v>
      </c>
      <c r="N7" s="229"/>
      <c r="O7" s="229"/>
      <c r="P7" s="229"/>
      <c r="Q7" s="229"/>
      <c r="R7" s="229"/>
    </row>
    <row r="8" spans="1:18" ht="20.100000000000001" customHeight="1" x14ac:dyDescent="0.3">
      <c r="A8" s="25" t="s">
        <v>236</v>
      </c>
      <c r="B8" s="26" t="s">
        <v>246</v>
      </c>
      <c r="C8" s="165" t="s">
        <v>237</v>
      </c>
      <c r="D8" s="29">
        <v>36756</v>
      </c>
      <c r="E8" s="107" t="s">
        <v>86</v>
      </c>
      <c r="F8" s="44">
        <v>13</v>
      </c>
      <c r="G8" s="45">
        <v>5</v>
      </c>
      <c r="H8" s="46">
        <v>16</v>
      </c>
      <c r="I8" s="47">
        <v>5</v>
      </c>
      <c r="J8" s="44">
        <v>13</v>
      </c>
      <c r="K8" s="47">
        <v>0</v>
      </c>
      <c r="L8" s="31">
        <f t="shared" si="0"/>
        <v>52</v>
      </c>
      <c r="M8" s="152">
        <v>2</v>
      </c>
      <c r="N8" s="229"/>
      <c r="O8" s="229"/>
      <c r="P8" s="229"/>
      <c r="Q8" s="229"/>
      <c r="R8" s="229"/>
    </row>
    <row r="9" spans="1:18" ht="20.100000000000001" customHeight="1" x14ac:dyDescent="0.3">
      <c r="A9" s="82" t="s">
        <v>232</v>
      </c>
      <c r="B9" s="83" t="s">
        <v>243</v>
      </c>
      <c r="C9" s="242" t="s">
        <v>244</v>
      </c>
      <c r="D9" s="106">
        <v>36929</v>
      </c>
      <c r="E9" s="83" t="s">
        <v>30</v>
      </c>
      <c r="F9" s="44">
        <v>5</v>
      </c>
      <c r="G9" s="45">
        <v>0</v>
      </c>
      <c r="H9" s="46">
        <v>13</v>
      </c>
      <c r="I9" s="47">
        <v>0</v>
      </c>
      <c r="J9" s="44">
        <v>11</v>
      </c>
      <c r="K9" s="47">
        <v>4</v>
      </c>
      <c r="L9" s="31">
        <f t="shared" si="0"/>
        <v>33</v>
      </c>
      <c r="M9" s="152">
        <v>3</v>
      </c>
      <c r="N9" s="229"/>
      <c r="O9" s="229"/>
      <c r="P9" s="229"/>
      <c r="Q9" s="229"/>
      <c r="R9" s="229"/>
    </row>
    <row r="10" spans="1:18" ht="20.100000000000001" customHeight="1" x14ac:dyDescent="0.3">
      <c r="A10" s="202" t="s">
        <v>101</v>
      </c>
      <c r="B10" s="209" t="s">
        <v>242</v>
      </c>
      <c r="C10" s="191" t="s">
        <v>233</v>
      </c>
      <c r="D10" s="210">
        <v>36897</v>
      </c>
      <c r="E10" s="204" t="s">
        <v>86</v>
      </c>
      <c r="F10" s="44">
        <v>8</v>
      </c>
      <c r="G10" s="45">
        <v>0</v>
      </c>
      <c r="H10" s="46">
        <v>6</v>
      </c>
      <c r="I10" s="47">
        <v>0</v>
      </c>
      <c r="J10" s="44">
        <v>3</v>
      </c>
      <c r="K10" s="47">
        <v>0</v>
      </c>
      <c r="L10" s="31">
        <f t="shared" si="0"/>
        <v>17</v>
      </c>
      <c r="M10" s="152">
        <v>4</v>
      </c>
      <c r="N10" s="229"/>
      <c r="O10" s="229"/>
      <c r="P10" s="229"/>
      <c r="Q10" s="229"/>
      <c r="R10" s="229"/>
    </row>
    <row r="11" spans="1:18" ht="20.100000000000001" customHeight="1" x14ac:dyDescent="0.3">
      <c r="A11" s="155" t="s">
        <v>238</v>
      </c>
      <c r="B11" s="156" t="s">
        <v>247</v>
      </c>
      <c r="C11" s="238" t="s">
        <v>239</v>
      </c>
      <c r="D11" s="237">
        <v>36934</v>
      </c>
      <c r="E11" s="157" t="s">
        <v>111</v>
      </c>
      <c r="F11" s="44">
        <v>8</v>
      </c>
      <c r="G11" s="45">
        <v>0</v>
      </c>
      <c r="H11" s="46">
        <v>0</v>
      </c>
      <c r="I11" s="47">
        <v>0</v>
      </c>
      <c r="J11" s="44">
        <v>6</v>
      </c>
      <c r="K11" s="47">
        <v>0</v>
      </c>
      <c r="L11" s="31">
        <f t="shared" si="0"/>
        <v>14</v>
      </c>
      <c r="M11" s="152">
        <v>5</v>
      </c>
      <c r="N11" s="229"/>
      <c r="O11" s="229"/>
      <c r="P11" s="229"/>
      <c r="Q11" s="229"/>
      <c r="R11" s="229"/>
    </row>
    <row r="12" spans="1:18" ht="20.100000000000001" customHeight="1" x14ac:dyDescent="0.3">
      <c r="A12" s="18" t="s">
        <v>234</v>
      </c>
      <c r="B12" s="16" t="s">
        <v>245</v>
      </c>
      <c r="C12" s="105" t="s">
        <v>235</v>
      </c>
      <c r="D12" s="104">
        <v>37012</v>
      </c>
      <c r="E12" s="17" t="s">
        <v>85</v>
      </c>
      <c r="F12" s="44">
        <v>8</v>
      </c>
      <c r="G12" s="45">
        <v>0</v>
      </c>
      <c r="H12" s="46">
        <v>0</v>
      </c>
      <c r="I12" s="47">
        <v>0</v>
      </c>
      <c r="J12" s="44">
        <v>3</v>
      </c>
      <c r="K12" s="47">
        <v>0</v>
      </c>
      <c r="L12" s="31">
        <f t="shared" si="0"/>
        <v>11</v>
      </c>
      <c r="M12" s="152">
        <v>6</v>
      </c>
      <c r="N12" s="229"/>
      <c r="O12" s="229"/>
      <c r="P12" s="229"/>
      <c r="Q12" s="229"/>
      <c r="R12" s="229"/>
    </row>
    <row r="13" spans="1:18" ht="20.100000000000001" customHeight="1" x14ac:dyDescent="0.3">
      <c r="A13" s="197" t="s">
        <v>46</v>
      </c>
      <c r="B13" s="189" t="s">
        <v>195</v>
      </c>
      <c r="C13" s="241" t="s">
        <v>126</v>
      </c>
      <c r="D13" s="199" t="s">
        <v>189</v>
      </c>
      <c r="E13" s="200" t="s">
        <v>48</v>
      </c>
      <c r="F13" s="44">
        <v>5</v>
      </c>
      <c r="G13" s="45">
        <v>0</v>
      </c>
      <c r="H13" s="46">
        <v>5</v>
      </c>
      <c r="I13" s="47">
        <v>0</v>
      </c>
      <c r="J13" s="44">
        <v>0</v>
      </c>
      <c r="K13" s="47">
        <v>0</v>
      </c>
      <c r="L13" s="31">
        <f t="shared" si="0"/>
        <v>10</v>
      </c>
      <c r="M13" s="152">
        <v>7</v>
      </c>
      <c r="N13" s="229"/>
      <c r="O13" s="229"/>
      <c r="P13" s="229"/>
      <c r="Q13" s="229"/>
      <c r="R13" s="229"/>
    </row>
    <row r="14" spans="1:18" ht="20.100000000000001" customHeight="1" x14ac:dyDescent="0.3">
      <c r="A14" s="239" t="s">
        <v>110</v>
      </c>
      <c r="B14" s="240" t="s">
        <v>120</v>
      </c>
      <c r="C14" s="243" t="s">
        <v>121</v>
      </c>
      <c r="D14" s="244">
        <v>36920</v>
      </c>
      <c r="E14" s="245" t="s">
        <v>86</v>
      </c>
      <c r="F14" s="44">
        <v>5</v>
      </c>
      <c r="G14" s="45">
        <v>0</v>
      </c>
      <c r="H14" s="46">
        <v>0</v>
      </c>
      <c r="I14" s="47">
        <v>2</v>
      </c>
      <c r="J14" s="44">
        <v>0</v>
      </c>
      <c r="K14" s="47">
        <v>0</v>
      </c>
      <c r="L14" s="31">
        <f t="shared" si="0"/>
        <v>7</v>
      </c>
      <c r="M14" s="152">
        <v>8</v>
      </c>
      <c r="N14" s="229"/>
      <c r="O14" s="229"/>
      <c r="P14" s="229"/>
      <c r="Q14" s="229"/>
      <c r="R14" s="229"/>
    </row>
    <row r="15" spans="1:18" ht="20.100000000000001" customHeight="1" x14ac:dyDescent="0.3">
      <c r="A15" s="24" t="s">
        <v>240</v>
      </c>
      <c r="B15" s="25" t="s">
        <v>248</v>
      </c>
      <c r="C15" s="85" t="s">
        <v>241</v>
      </c>
      <c r="D15" s="29">
        <v>36943</v>
      </c>
      <c r="E15" s="26" t="s">
        <v>111</v>
      </c>
      <c r="F15" s="44">
        <v>0</v>
      </c>
      <c r="G15" s="45">
        <v>0</v>
      </c>
      <c r="H15" s="46">
        <v>0</v>
      </c>
      <c r="I15" s="47">
        <v>0</v>
      </c>
      <c r="J15" s="44">
        <v>0</v>
      </c>
      <c r="K15" s="47">
        <v>0</v>
      </c>
      <c r="L15" s="31">
        <f t="shared" si="0"/>
        <v>0</v>
      </c>
      <c r="M15" s="152">
        <v>9</v>
      </c>
      <c r="N15" s="229"/>
      <c r="O15" s="229"/>
      <c r="P15" s="229"/>
      <c r="Q15" s="229"/>
      <c r="R15" s="229"/>
    </row>
    <row r="16" spans="1:18" ht="20.100000000000001" customHeight="1" x14ac:dyDescent="0.3">
      <c r="A16" s="24"/>
      <c r="B16" s="25"/>
      <c r="C16" s="85"/>
      <c r="D16" s="29"/>
      <c r="E16" s="26"/>
      <c r="F16" s="44"/>
      <c r="G16" s="45"/>
      <c r="H16" s="46"/>
      <c r="I16" s="47"/>
      <c r="J16" s="44"/>
      <c r="K16" s="47"/>
      <c r="L16" s="31">
        <f t="shared" si="0"/>
        <v>0</v>
      </c>
      <c r="M16" s="152">
        <v>10</v>
      </c>
      <c r="N16" s="235"/>
      <c r="O16" s="235"/>
      <c r="P16" s="235"/>
      <c r="Q16" s="235"/>
      <c r="R16" s="235"/>
    </row>
    <row r="17" spans="1:18" ht="20.100000000000001" customHeight="1" thickBot="1" x14ac:dyDescent="0.35">
      <c r="A17" s="118"/>
      <c r="B17" s="119"/>
      <c r="C17" s="120"/>
      <c r="D17" s="121"/>
      <c r="E17" s="122"/>
      <c r="F17" s="49"/>
      <c r="G17" s="50"/>
      <c r="H17" s="51"/>
      <c r="I17" s="52"/>
      <c r="J17" s="49"/>
      <c r="K17" s="52"/>
      <c r="L17" s="32">
        <f t="shared" ref="L17" si="1">F17+G17+H17+I17+J17+K17</f>
        <v>0</v>
      </c>
      <c r="M17" s="153">
        <v>11</v>
      </c>
      <c r="N17" s="235"/>
      <c r="O17" s="235"/>
      <c r="P17" s="235"/>
      <c r="Q17" s="235"/>
      <c r="R17" s="235"/>
    </row>
    <row r="18" spans="1:18" ht="20.100000000000001" customHeight="1" x14ac:dyDescent="0.3">
      <c r="A18" s="101"/>
      <c r="B18" s="101"/>
      <c r="C18" s="112"/>
      <c r="D18" s="113"/>
      <c r="E18" s="101"/>
      <c r="F18" s="54"/>
      <c r="G18" s="54"/>
      <c r="H18" s="54"/>
      <c r="I18" s="54"/>
      <c r="J18" s="54"/>
      <c r="K18" s="54"/>
      <c r="L18" s="54"/>
      <c r="M18" s="87"/>
      <c r="N18" s="235"/>
      <c r="O18" s="235"/>
      <c r="P18" s="235"/>
      <c r="Q18" s="235"/>
      <c r="R18" s="235"/>
    </row>
    <row r="19" spans="1:18" ht="20.100000000000001" customHeight="1" x14ac:dyDescent="0.3">
      <c r="A19" s="101"/>
      <c r="B19" s="101"/>
      <c r="C19" s="112"/>
      <c r="D19" s="113"/>
      <c r="E19" s="101"/>
      <c r="F19" s="54"/>
      <c r="G19" s="54"/>
      <c r="H19" s="54"/>
      <c r="I19" s="54"/>
      <c r="J19" s="54"/>
      <c r="K19" s="54"/>
      <c r="L19" s="54"/>
      <c r="M19" s="87"/>
      <c r="N19" s="235"/>
      <c r="O19" s="235"/>
      <c r="P19" s="235"/>
      <c r="Q19" s="235"/>
      <c r="R19" s="235"/>
    </row>
    <row r="20" spans="1:18" ht="20.100000000000001" customHeight="1" x14ac:dyDescent="0.25">
      <c r="A20" s="101"/>
      <c r="B20" s="101"/>
      <c r="C20" s="112"/>
      <c r="D20" s="102"/>
      <c r="E20" s="113"/>
      <c r="F20" s="101"/>
      <c r="G20" s="54"/>
      <c r="H20" s="54"/>
      <c r="I20" s="54"/>
      <c r="J20" s="54"/>
      <c r="K20" s="54"/>
      <c r="L20" s="54"/>
      <c r="M20" s="54"/>
      <c r="N20" s="236"/>
      <c r="O20" s="229"/>
      <c r="P20" s="229"/>
      <c r="Q20" s="229"/>
      <c r="R20" s="229"/>
    </row>
    <row r="21" spans="1:18" ht="20.100000000000001" customHeight="1" x14ac:dyDescent="0.3">
      <c r="A21" s="101"/>
      <c r="B21" s="101"/>
      <c r="C21" s="112"/>
      <c r="D21" s="102"/>
      <c r="E21" s="113"/>
      <c r="F21" s="101"/>
      <c r="G21" s="54"/>
      <c r="H21" s="54"/>
      <c r="I21" s="54"/>
      <c r="J21" s="54"/>
      <c r="K21" s="54"/>
      <c r="L21" s="54"/>
      <c r="M21" s="54"/>
      <c r="N21" s="87"/>
      <c r="O21" s="162"/>
    </row>
    <row r="22" spans="1:18" ht="20.100000000000001" customHeight="1" x14ac:dyDescent="0.3">
      <c r="A22" s="101"/>
      <c r="B22" s="101"/>
      <c r="C22" s="112"/>
      <c r="D22" s="102"/>
      <c r="E22" s="113"/>
      <c r="F22" s="101"/>
      <c r="G22" s="54"/>
      <c r="H22" s="54"/>
      <c r="I22" s="54"/>
      <c r="J22" s="54"/>
      <c r="K22" s="54"/>
      <c r="L22" s="54"/>
      <c r="M22" s="54"/>
      <c r="N22" s="87"/>
    </row>
    <row r="23" spans="1:18" ht="20.100000000000001" customHeight="1" x14ac:dyDescent="0.3">
      <c r="A23" s="101"/>
      <c r="B23" s="101"/>
      <c r="C23" s="112"/>
      <c r="D23" s="102"/>
      <c r="E23" s="113"/>
      <c r="F23" s="101"/>
      <c r="G23" s="54"/>
      <c r="H23" s="54"/>
      <c r="I23" s="54"/>
      <c r="J23" s="54"/>
      <c r="K23" s="54"/>
      <c r="L23" s="54"/>
      <c r="M23" s="54"/>
      <c r="N23" s="87"/>
    </row>
    <row r="24" spans="1:18" ht="20.100000000000001" customHeight="1" x14ac:dyDescent="0.3">
      <c r="A24" s="101"/>
      <c r="B24" s="101"/>
      <c r="C24" s="112"/>
      <c r="D24" s="102"/>
      <c r="E24" s="113"/>
      <c r="F24" s="101"/>
      <c r="G24" s="54"/>
      <c r="H24" s="54"/>
      <c r="I24" s="54"/>
      <c r="J24" s="54"/>
      <c r="K24" s="54"/>
      <c r="L24" s="54"/>
      <c r="M24" s="54"/>
      <c r="N24" s="87"/>
    </row>
    <row r="25" spans="1:18" ht="20.100000000000001" customHeight="1" x14ac:dyDescent="0.3">
      <c r="A25" s="101"/>
      <c r="B25" s="101"/>
      <c r="C25" s="112"/>
      <c r="D25" s="102"/>
      <c r="E25" s="113"/>
      <c r="F25" s="101"/>
      <c r="G25" s="54"/>
      <c r="H25" s="54"/>
      <c r="I25" s="54"/>
      <c r="J25" s="54"/>
      <c r="K25" s="54"/>
      <c r="L25" s="54"/>
      <c r="M25" s="54"/>
      <c r="N25" s="87"/>
    </row>
    <row r="26" spans="1:18" ht="20.100000000000001" customHeight="1" x14ac:dyDescent="0.3">
      <c r="A26" s="101"/>
      <c r="B26" s="101"/>
      <c r="C26" s="112"/>
      <c r="D26" s="102"/>
      <c r="E26" s="113"/>
      <c r="F26" s="101"/>
      <c r="G26" s="54"/>
      <c r="H26" s="54"/>
      <c r="I26" s="54"/>
      <c r="J26" s="54"/>
      <c r="K26" s="54"/>
      <c r="L26" s="54"/>
      <c r="M26" s="54"/>
      <c r="N26" s="87"/>
    </row>
    <row r="27" spans="1:18" ht="20.100000000000001" customHeight="1" x14ac:dyDescent="0.3">
      <c r="A27" s="311" t="s">
        <v>196</v>
      </c>
      <c r="B27" s="311"/>
      <c r="C27" s="311"/>
      <c r="D27" s="311"/>
      <c r="E27" s="311"/>
      <c r="F27" s="311"/>
      <c r="G27" s="311"/>
      <c r="H27" s="311"/>
      <c r="I27" s="28"/>
      <c r="J27" s="28"/>
      <c r="K27" s="28"/>
      <c r="L27" s="28"/>
      <c r="M27" s="28"/>
      <c r="N27" s="28"/>
    </row>
    <row r="28" spans="1:18" ht="20.100000000000001" customHeight="1" x14ac:dyDescent="0.3">
      <c r="A28" s="1" t="s">
        <v>83</v>
      </c>
      <c r="E28"/>
      <c r="F28" s="28"/>
      <c r="G28" s="28"/>
      <c r="H28" s="28"/>
      <c r="I28" s="28"/>
      <c r="J28" s="28"/>
      <c r="K28" s="28"/>
      <c r="L28" s="28"/>
      <c r="M28" s="28"/>
    </row>
    <row r="29" spans="1:18" ht="20.100000000000001" customHeight="1" thickBot="1" x14ac:dyDescent="0.35">
      <c r="A29" s="1"/>
      <c r="E29"/>
      <c r="F29" s="312" t="s">
        <v>119</v>
      </c>
      <c r="G29" s="312"/>
      <c r="H29" s="28"/>
      <c r="I29" s="28"/>
      <c r="J29" s="28"/>
      <c r="K29" s="28"/>
      <c r="L29" s="28"/>
      <c r="M29" s="28"/>
    </row>
    <row r="30" spans="1:18" ht="20.100000000000001" customHeight="1" thickBot="1" x14ac:dyDescent="0.3">
      <c r="E30"/>
      <c r="F30" s="306" t="s">
        <v>87</v>
      </c>
      <c r="G30" s="307"/>
      <c r="H30" s="306" t="s">
        <v>88</v>
      </c>
      <c r="I30" s="307"/>
      <c r="J30" s="306" t="s">
        <v>89</v>
      </c>
      <c r="K30" s="308"/>
      <c r="L30" s="61" t="s">
        <v>93</v>
      </c>
      <c r="M30" s="309" t="s">
        <v>95</v>
      </c>
    </row>
    <row r="31" spans="1:18" ht="20.100000000000001" customHeight="1" thickBot="1" x14ac:dyDescent="0.3">
      <c r="A31" s="10" t="s">
        <v>75</v>
      </c>
      <c r="B31" s="11" t="s">
        <v>76</v>
      </c>
      <c r="C31" s="11" t="s">
        <v>77</v>
      </c>
      <c r="D31" s="11" t="s">
        <v>78</v>
      </c>
      <c r="E31" s="12" t="s">
        <v>79</v>
      </c>
      <c r="F31" s="62" t="s">
        <v>90</v>
      </c>
      <c r="G31" s="63" t="s">
        <v>91</v>
      </c>
      <c r="H31" s="64" t="s">
        <v>90</v>
      </c>
      <c r="I31" s="65" t="s">
        <v>91</v>
      </c>
      <c r="J31" s="64" t="s">
        <v>90</v>
      </c>
      <c r="K31" s="65" t="s">
        <v>92</v>
      </c>
      <c r="L31" s="67" t="s">
        <v>94</v>
      </c>
      <c r="M31" s="310"/>
    </row>
    <row r="32" spans="1:18" ht="20.100000000000001" customHeight="1" x14ac:dyDescent="0.3">
      <c r="A32" s="114" t="s">
        <v>46</v>
      </c>
      <c r="B32" s="115" t="s">
        <v>122</v>
      </c>
      <c r="C32" s="116" t="s">
        <v>45</v>
      </c>
      <c r="D32" s="111" t="s">
        <v>47</v>
      </c>
      <c r="E32" s="220" t="s">
        <v>48</v>
      </c>
      <c r="F32" s="39">
        <v>5</v>
      </c>
      <c r="G32" s="40">
        <v>3</v>
      </c>
      <c r="H32" s="41">
        <v>3</v>
      </c>
      <c r="I32" s="42">
        <v>0</v>
      </c>
      <c r="J32" s="39">
        <v>8</v>
      </c>
      <c r="K32" s="40">
        <v>0</v>
      </c>
      <c r="L32" s="117">
        <f>F32+G32+H32+I32+J32+K32</f>
        <v>19</v>
      </c>
      <c r="M32" s="58">
        <v>1</v>
      </c>
      <c r="N32" s="162"/>
      <c r="O32" s="224"/>
    </row>
    <row r="33" spans="1:15" ht="20.100000000000001" customHeight="1" x14ac:dyDescent="0.3">
      <c r="A33" s="184"/>
      <c r="B33" s="184"/>
      <c r="C33" s="221"/>
      <c r="D33" s="187"/>
      <c r="E33" s="184"/>
      <c r="F33" s="44"/>
      <c r="G33" s="45"/>
      <c r="H33" s="46"/>
      <c r="I33" s="47"/>
      <c r="J33" s="44"/>
      <c r="K33" s="45"/>
      <c r="L33" s="48">
        <f>F33+G33+H33+I33+J33+K33</f>
        <v>0</v>
      </c>
      <c r="M33" s="57">
        <v>2</v>
      </c>
      <c r="N33" s="163"/>
      <c r="O33" s="224"/>
    </row>
    <row r="34" spans="1:15" ht="20.100000000000001" customHeight="1" x14ac:dyDescent="0.3">
      <c r="A34" s="24"/>
      <c r="B34" s="25"/>
      <c r="C34" s="85"/>
      <c r="D34" s="29"/>
      <c r="E34" s="26"/>
      <c r="F34" s="44"/>
      <c r="G34" s="45"/>
      <c r="H34" s="46"/>
      <c r="I34" s="47"/>
      <c r="J34" s="44"/>
      <c r="K34" s="45"/>
      <c r="L34" s="48">
        <f>F34+G34+H34+I34+J34+K34</f>
        <v>0</v>
      </c>
      <c r="M34" s="57">
        <v>3</v>
      </c>
      <c r="N34" s="162"/>
      <c r="O34" s="224"/>
    </row>
    <row r="35" spans="1:15" ht="20.100000000000001" customHeight="1" x14ac:dyDescent="0.3">
      <c r="A35" s="24"/>
      <c r="B35" s="25"/>
      <c r="C35" s="85"/>
      <c r="D35" s="30"/>
      <c r="E35" s="26"/>
      <c r="F35" s="44"/>
      <c r="G35" s="45"/>
      <c r="H35" s="46"/>
      <c r="I35" s="47"/>
      <c r="J35" s="44"/>
      <c r="K35" s="45"/>
      <c r="L35" s="48">
        <f t="shared" ref="L35:L40" si="2">F35+G35+H35+I35+J35+K35</f>
        <v>0</v>
      </c>
      <c r="M35" s="57">
        <v>4</v>
      </c>
      <c r="N35" s="162"/>
      <c r="O35" s="224"/>
    </row>
    <row r="36" spans="1:15" ht="20.100000000000001" customHeight="1" x14ac:dyDescent="0.3">
      <c r="A36" s="24"/>
      <c r="B36" s="25"/>
      <c r="C36" s="85"/>
      <c r="D36" s="30"/>
      <c r="E36" s="26"/>
      <c r="F36" s="44"/>
      <c r="G36" s="45"/>
      <c r="H36" s="46"/>
      <c r="I36" s="47"/>
      <c r="J36" s="44"/>
      <c r="K36" s="45"/>
      <c r="L36" s="48">
        <f t="shared" si="2"/>
        <v>0</v>
      </c>
      <c r="M36" s="57">
        <v>5</v>
      </c>
      <c r="N36" s="162"/>
      <c r="O36" s="224"/>
    </row>
    <row r="37" spans="1:15" ht="20.100000000000001" customHeight="1" x14ac:dyDescent="0.25">
      <c r="A37" s="24"/>
      <c r="B37" s="25"/>
      <c r="C37" s="85"/>
      <c r="D37" s="30"/>
      <c r="E37" s="26"/>
      <c r="F37" s="44"/>
      <c r="G37" s="45"/>
      <c r="H37" s="46"/>
      <c r="I37" s="47"/>
      <c r="J37" s="44"/>
      <c r="K37" s="45"/>
      <c r="L37" s="48">
        <f t="shared" si="2"/>
        <v>0</v>
      </c>
      <c r="M37" s="31"/>
      <c r="N37" s="162"/>
      <c r="O37" s="224"/>
    </row>
    <row r="38" spans="1:15" ht="20.100000000000001" customHeight="1" x14ac:dyDescent="0.25">
      <c r="A38" s="24"/>
      <c r="B38" s="25"/>
      <c r="C38" s="85"/>
      <c r="D38" s="30"/>
      <c r="E38" s="26"/>
      <c r="F38" s="44"/>
      <c r="G38" s="45"/>
      <c r="H38" s="46"/>
      <c r="I38" s="47"/>
      <c r="J38" s="44"/>
      <c r="K38" s="45"/>
      <c r="L38" s="48">
        <f t="shared" si="2"/>
        <v>0</v>
      </c>
      <c r="M38" s="31"/>
      <c r="N38" s="162"/>
      <c r="O38" s="224"/>
    </row>
    <row r="39" spans="1:15" ht="20.100000000000001" customHeight="1" x14ac:dyDescent="0.25">
      <c r="A39" s="24"/>
      <c r="B39" s="25"/>
      <c r="C39" s="85"/>
      <c r="D39" s="30"/>
      <c r="E39" s="26"/>
      <c r="F39" s="44"/>
      <c r="G39" s="45"/>
      <c r="H39" s="46"/>
      <c r="I39" s="47"/>
      <c r="J39" s="44"/>
      <c r="K39" s="45"/>
      <c r="L39" s="48">
        <f t="shared" si="2"/>
        <v>0</v>
      </c>
      <c r="M39" s="31"/>
      <c r="N39" s="162"/>
      <c r="O39" s="224"/>
    </row>
    <row r="40" spans="1:15" ht="20.100000000000001" customHeight="1" x14ac:dyDescent="0.25">
      <c r="A40" s="24"/>
      <c r="B40" s="25"/>
      <c r="C40" s="85"/>
      <c r="D40" s="30"/>
      <c r="E40" s="26"/>
      <c r="F40" s="44"/>
      <c r="G40" s="45"/>
      <c r="H40" s="46"/>
      <c r="I40" s="47"/>
      <c r="J40" s="44"/>
      <c r="K40" s="45"/>
      <c r="L40" s="48">
        <f t="shared" si="2"/>
        <v>0</v>
      </c>
      <c r="M40" s="31"/>
      <c r="N40" s="162"/>
      <c r="O40" s="224"/>
    </row>
    <row r="41" spans="1:15" ht="20.100000000000001" customHeight="1" x14ac:dyDescent="0.25">
      <c r="A41" s="24"/>
      <c r="B41" s="25"/>
      <c r="C41" s="85"/>
      <c r="D41" s="30"/>
      <c r="E41" s="26"/>
      <c r="F41" s="44"/>
      <c r="G41" s="45"/>
      <c r="H41" s="46"/>
      <c r="I41" s="47"/>
      <c r="J41" s="44"/>
      <c r="K41" s="45"/>
      <c r="L41" s="48"/>
      <c r="M41" s="31"/>
      <c r="N41" s="162"/>
    </row>
    <row r="42" spans="1:15" ht="20.100000000000001" customHeight="1" x14ac:dyDescent="0.25">
      <c r="A42" s="24"/>
      <c r="B42" s="25"/>
      <c r="C42" s="85"/>
      <c r="D42" s="30"/>
      <c r="E42" s="26"/>
      <c r="F42" s="44"/>
      <c r="G42" s="45"/>
      <c r="H42" s="46"/>
      <c r="I42" s="47"/>
      <c r="J42" s="44"/>
      <c r="K42" s="45"/>
      <c r="L42" s="48"/>
      <c r="M42" s="31"/>
      <c r="N42" s="162"/>
    </row>
    <row r="43" spans="1:15" ht="20.100000000000001" customHeight="1" x14ac:dyDescent="0.25">
      <c r="A43" s="7"/>
      <c r="B43" s="3"/>
      <c r="C43" s="108"/>
      <c r="D43" s="31"/>
      <c r="E43" s="5"/>
      <c r="F43" s="44"/>
      <c r="G43" s="45"/>
      <c r="H43" s="46"/>
      <c r="I43" s="47"/>
      <c r="J43" s="44"/>
      <c r="K43" s="45"/>
      <c r="L43" s="48"/>
      <c r="M43" s="31"/>
      <c r="N43" s="162"/>
    </row>
    <row r="44" spans="1:15" ht="20.100000000000001" customHeight="1" x14ac:dyDescent="0.25">
      <c r="A44" s="7"/>
      <c r="B44" s="3"/>
      <c r="C44" s="108"/>
      <c r="D44" s="31"/>
      <c r="E44" s="5"/>
      <c r="F44" s="44"/>
      <c r="G44" s="45"/>
      <c r="H44" s="46"/>
      <c r="I44" s="47"/>
      <c r="J44" s="44"/>
      <c r="K44" s="45"/>
      <c r="L44" s="48"/>
      <c r="M44" s="31"/>
      <c r="N44" s="162"/>
    </row>
    <row r="45" spans="1:15" ht="20.100000000000001" customHeight="1" thickBot="1" x14ac:dyDescent="0.3">
      <c r="A45" s="8"/>
      <c r="B45" s="4"/>
      <c r="C45" s="92"/>
      <c r="D45" s="32"/>
      <c r="E45" s="9"/>
      <c r="F45" s="49"/>
      <c r="G45" s="50"/>
      <c r="H45" s="51"/>
      <c r="I45" s="52"/>
      <c r="J45" s="49"/>
      <c r="K45" s="50"/>
      <c r="L45" s="53"/>
      <c r="M45" s="32"/>
      <c r="N45" s="162"/>
    </row>
    <row r="46" spans="1:15" ht="20.100000000000001" customHeight="1" x14ac:dyDescent="0.25">
      <c r="A46" s="37"/>
      <c r="B46" s="37"/>
      <c r="C46" s="54"/>
      <c r="D46" s="54"/>
      <c r="E46" s="37"/>
      <c r="F46" s="54"/>
      <c r="G46" s="54"/>
      <c r="H46" s="54"/>
      <c r="I46" s="54"/>
      <c r="J46" s="54"/>
      <c r="K46" s="54"/>
      <c r="L46" s="54"/>
      <c r="M46" s="54"/>
      <c r="N46" s="162"/>
    </row>
  </sheetData>
  <sortState ref="A8:L16">
    <sortCondition descending="1" ref="L8:L16"/>
  </sortState>
  <mergeCells count="12">
    <mergeCell ref="A2:H2"/>
    <mergeCell ref="M30:M31"/>
    <mergeCell ref="F4:G4"/>
    <mergeCell ref="M5:M6"/>
    <mergeCell ref="F5:G5"/>
    <mergeCell ref="H5:I5"/>
    <mergeCell ref="J5:K5"/>
    <mergeCell ref="F30:G30"/>
    <mergeCell ref="H30:I30"/>
    <mergeCell ref="J30:K30"/>
    <mergeCell ref="F29:G29"/>
    <mergeCell ref="A27:H27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Benjamins</vt:lpstr>
      <vt:lpstr>Minimes </vt:lpstr>
      <vt:lpstr>Pupilles</vt:lpstr>
      <vt:lpstr>Poussins</vt:lpstr>
      <vt:lpstr>Cadets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</dc:creator>
  <cp:lastModifiedBy>Bastien Cavilla</cp:lastModifiedBy>
  <cp:lastPrinted>2016-05-21T15:50:45Z</cp:lastPrinted>
  <dcterms:created xsi:type="dcterms:W3CDTF">2015-05-22T11:55:32Z</dcterms:created>
  <dcterms:modified xsi:type="dcterms:W3CDTF">2016-06-14T16:47:45Z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